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3\PIN\"/>
    </mc:Choice>
  </mc:AlternateContent>
  <xr:revisionPtr revIDLastSave="0" documentId="13_ncr:1_{FF205FC0-8FE9-47D9-91AB-8472628D37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neral tables" sheetId="20" r:id="rId1"/>
    <sheet name="Trailers&amp;Semi.Trail GVW&gt;3,5T" sheetId="12" r:id="rId2"/>
    <sheet name="Semi-Trailers GVW&gt;3,5T" sheetId="13" r:id="rId3"/>
    <sheet name="Light Trailers" sheetId="14" r:id="rId4"/>
    <sheet name="Agri.Trailers" sheetId="15" r:id="rId5"/>
    <sheet name="Agri.Tractors" sheetId="19" r:id="rId6"/>
  </sheets>
  <externalReferences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<sst xmlns="http://schemas.openxmlformats.org/spreadsheetml/2006/main" count="258" uniqueCount="128">
  <si>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</si>
  <si>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</si>
  <si>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</si>
  <si>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</si>
  <si>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</si>
  <si>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</si>
  <si>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</si>
  <si>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</si>
  <si>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</si>
  <si>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</si>
  <si>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</si>
  <si>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</si>
  <si>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</si>
  <si>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</si>
  <si>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</si>
  <si>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</si>
  <si>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</si>
  <si>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</si>
  <si>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</si>
  <si>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</si>
  <si>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</si>
  <si>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</si>
  <si>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</si>
  <si>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</si>
  <si>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</si>
  <si>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</si>
  <si>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</si>
  <si>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</si>
  <si>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</si>
  <si>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</si>
  <si>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</si>
  <si>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</si>
  <si>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</si>
  <si>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</si>
  <si>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</si>
  <si>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</si>
  <si>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</si>
  <si>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</si>
  <si>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</si>
  <si>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</si>
  <si>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</si>
  <si>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</si>
  <si>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</si>
  <si>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</si>
  <si>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</si>
  <si>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</si>
  <si>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</si>
  <si>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</si>
  <si>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</si>
  <si>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</si>
  <si>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</si>
  <si>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</si>
  <si>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</si>
  <si>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</si>
  <si>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</si>
  <si>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</si>
  <si>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</si>
  <si>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</si>
  <si>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</si>
  <si>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</si>
  <si>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</si>
  <si>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</si>
  <si>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</si>
  <si>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</si>
  <si>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GNIOTPOL</t>
  </si>
  <si>
    <t>BENALU</t>
  </si>
  <si>
    <t>ARBOS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</si>
  <si>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</si>
  <si>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</si>
  <si>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</si>
  <si>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</si>
  <si>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LAMBERET</t>
  </si>
  <si>
    <t>SPAWLINE</t>
  </si>
  <si>
    <t>REDOS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</si>
  <si>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</si>
  <si>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</si>
  <si>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</si>
  <si>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</si>
  <si>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</si>
  <si>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</si>
  <si>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</si>
  <si>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</si>
  <si>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</si>
  <si>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</si>
  <si>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</si>
  <si>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</si>
  <si>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</si>
  <si>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</si>
  <si>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</si>
  <si>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MAGYAR</t>
  </si>
  <si>
    <t>SIDECAR</t>
  </si>
  <si>
    <t>TEMARED</t>
  </si>
  <si>
    <t>URSUS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</si>
  <si>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</si>
  <si>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</si>
  <si>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</si>
  <si>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</si>
  <si>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STAS</t>
  </si>
  <si>
    <t>CARRO</t>
  </si>
  <si>
    <t>Rok narastająco Styczeń - Marzec</t>
  </si>
  <si>
    <t>YTD January - March</t>
  </si>
  <si>
    <t>MCCORMICK</t>
  </si>
  <si>
    <t>2023
Mar</t>
  </si>
  <si>
    <t>2022
Mar</t>
  </si>
  <si>
    <t>MHS</t>
  </si>
  <si>
    <t>LAG</t>
  </si>
  <si>
    <t>FFB FELDBINDER</t>
  </si>
  <si>
    <t>DRIVAL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</si>
  <si>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</si>
  <si>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</si>
  <si>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</si>
  <si>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</si>
  <si>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</si>
  <si>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</si>
  <si>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</si>
  <si>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</si>
  <si>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</si>
  <si>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</si>
  <si>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</si>
  <si>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</si>
  <si>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</si>
  <si>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</si>
  <si>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</si>
  <si>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</si>
  <si>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</si>
  <si>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</si>
  <si>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2023
Jan - Mar</t>
  </si>
  <si>
    <t>2022
Jan -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</si>
</sst>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3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b/>
      <i/>
      <sz val="10"/>
      <color theme="1" tint="0.499984740745262"/>
      <name val="Arial Nova"/>
      <family val="2"/>
    </font>
    <font>
      <sz val="10"/>
      <color theme="1" tint="0.499984740745262"/>
      <name val="Arial Nova"/>
      <family val="2"/>
    </font>
    <font>
      <sz val="10"/>
      <name val="Arial Nova"/>
      <family val="2"/>
    </font>
    <font>
      <sz val="10"/>
      <color indexed="23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0"/>
      <name val="Tahoma"/>
      <family val="2"/>
      <charset val="238"/>
    </font>
    <font>
      <i/>
      <sz val="8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2" fillId="0" borderId="0" xfId="4"/>
    <xf numFmtId="0" fontId="8" fillId="0" borderId="0" xfId="4" applyFont="1"/>
    <xf numFmtId="0" fontId="9" fillId="0" borderId="0" xfId="4" applyFont="1" applyAlignment="1">
      <alignment vertical="center"/>
    </xf>
    <xf numFmtId="0" fontId="10" fillId="0" borderId="0" xfId="0" applyFont="1"/>
    <xf numFmtId="14" fontId="10" fillId="0" borderId="0" xfId="0" applyNumberFormat="1" applyFont="1" applyAlignment="1">
      <alignment horizontal="right"/>
    </xf>
    <xf numFmtId="0" fontId="15" fillId="0" borderId="0" xfId="0" applyFont="1"/>
    <xf numFmtId="0" fontId="12" fillId="0" borderId="0" xfId="0" applyFont="1"/>
    <xf numFmtId="0" fontId="16" fillId="0" borderId="0" xfId="0" applyFont="1"/>
    <xf numFmtId="0" fontId="18" fillId="0" borderId="0" xfId="4" applyFont="1" applyAlignment="1">
      <alignment horizontal="center" vertical="center"/>
    </xf>
    <xf numFmtId="0" fontId="18" fillId="0" borderId="0" xfId="4" applyFont="1" applyAlignment="1">
      <alignment vertical="center"/>
    </xf>
    <xf numFmtId="0" fontId="19" fillId="0" borderId="0" xfId="4" applyFont="1" applyAlignment="1">
      <alignment horizontal="right" vertical="center"/>
    </xf>
    <xf numFmtId="0" fontId="13" fillId="3" borderId="2" xfId="4" applyFont="1" applyFill="1" applyBorder="1" applyAlignment="1">
      <alignment horizontal="center" wrapText="1"/>
    </xf>
    <xf numFmtId="0" fontId="13" fillId="3" borderId="2" xfId="4" applyFont="1" applyFill="1" applyBorder="1" applyAlignment="1">
      <alignment horizontal="center" vertical="center" wrapText="1"/>
    </xf>
    <xf numFmtId="0" fontId="25" fillId="3" borderId="3" xfId="4" applyFont="1" applyFill="1" applyBorder="1" applyAlignment="1">
      <alignment horizontal="center" vertical="center" wrapText="1"/>
    </xf>
    <xf numFmtId="0" fontId="25" fillId="3" borderId="3" xfId="4" applyFont="1" applyFill="1" applyBorder="1" applyAlignment="1">
      <alignment horizontal="center" vertical="top" wrapText="1"/>
    </xf>
    <xf numFmtId="0" fontId="20" fillId="0" borderId="1" xfId="4" applyFont="1" applyBorder="1" applyAlignment="1">
      <alignment horizontal="center" vertical="center"/>
    </xf>
    <xf numFmtId="0" fontId="20" fillId="0" borderId="1" xfId="4" applyFont="1" applyBorder="1" applyAlignment="1">
      <alignment vertical="center"/>
    </xf>
    <xf numFmtId="10" fontId="20" fillId="0" borderId="1" xfId="7" applyNumberFormat="1" applyFont="1" applyBorder="1" applyAlignment="1">
      <alignment vertical="center"/>
    </xf>
    <xf numFmtId="165" fontId="20" fillId="0" borderId="1" xfId="7" applyNumberFormat="1" applyFont="1" applyBorder="1" applyAlignment="1">
      <alignment vertical="center"/>
    </xf>
    <xf numFmtId="0" fontId="20" fillId="5" borderId="1" xfId="4" applyFont="1" applyFill="1" applyBorder="1" applyAlignment="1">
      <alignment horizontal="center" vertical="center"/>
    </xf>
    <xf numFmtId="0" fontId="20" fillId="5" borderId="1" xfId="4" applyFont="1" applyFill="1" applyBorder="1" applyAlignment="1">
      <alignment vertical="center"/>
    </xf>
    <xf numFmtId="10" fontId="20" fillId="5" borderId="1" xfId="7" applyNumberFormat="1" applyFont="1" applyFill="1" applyBorder="1" applyAlignment="1">
      <alignment vertical="center"/>
    </xf>
    <xf numFmtId="165" fontId="20" fillId="5" borderId="1" xfId="7" applyNumberFormat="1" applyFont="1" applyFill="1" applyBorder="1" applyAlignment="1">
      <alignment vertical="center"/>
    </xf>
    <xf numFmtId="10" fontId="20" fillId="0" borderId="1" xfId="7" applyNumberFormat="1" applyFont="1" applyFill="1" applyBorder="1" applyAlignment="1">
      <alignment vertical="center"/>
    </xf>
    <xf numFmtId="165" fontId="20" fillId="0" borderId="1" xfId="7" applyNumberFormat="1" applyFont="1" applyFill="1" applyBorder="1" applyAlignment="1">
      <alignment vertical="center"/>
    </xf>
    <xf numFmtId="0" fontId="10" fillId="4" borderId="1" xfId="0" applyFont="1" applyFill="1" applyBorder="1"/>
    <xf numFmtId="0" fontId="20" fillId="4" borderId="1" xfId="4" applyFont="1" applyFill="1" applyBorder="1" applyAlignment="1">
      <alignment vertical="center"/>
    </xf>
    <xf numFmtId="165" fontId="20" fillId="4" borderId="1" xfId="10" applyNumberFormat="1" applyFont="1" applyFill="1" applyBorder="1" applyAlignment="1">
      <alignment vertical="center"/>
    </xf>
    <xf numFmtId="165" fontId="20" fillId="4" borderId="1" xfId="7" applyNumberFormat="1" applyFont="1" applyFill="1" applyBorder="1" applyAlignment="1">
      <alignment vertical="center"/>
    </xf>
    <xf numFmtId="0" fontId="13" fillId="3" borderId="1" xfId="4" applyFont="1" applyFill="1" applyBorder="1"/>
    <xf numFmtId="0" fontId="11" fillId="3" borderId="1" xfId="4" applyFont="1" applyFill="1" applyBorder="1" applyAlignment="1">
      <alignment vertical="center"/>
    </xf>
    <xf numFmtId="9" fontId="11" fillId="3" borderId="1" xfId="7" applyFont="1" applyFill="1" applyBorder="1" applyAlignment="1">
      <alignment vertical="center"/>
    </xf>
    <xf numFmtId="165" fontId="11" fillId="3" borderId="1" xfId="4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top" indent="1"/>
    </xf>
    <xf numFmtId="0" fontId="17" fillId="2" borderId="0" xfId="4" applyFont="1" applyFill="1" applyAlignment="1">
      <alignment vertical="center"/>
    </xf>
    <xf numFmtId="9" fontId="17" fillId="2" borderId="0" xfId="7" applyFont="1" applyFill="1" applyBorder="1" applyAlignment="1">
      <alignment vertical="center"/>
    </xf>
    <xf numFmtId="165" fontId="17" fillId="2" borderId="0" xfId="4" applyNumberFormat="1" applyFont="1" applyFill="1" applyAlignment="1">
      <alignment vertical="center"/>
    </xf>
    <xf numFmtId="0" fontId="20" fillId="0" borderId="0" xfId="4" applyFont="1" applyAlignment="1">
      <alignment horizontal="right" vertical="center"/>
    </xf>
    <xf numFmtId="0" fontId="20" fillId="4" borderId="1" xfId="4" applyFont="1" applyFill="1" applyBorder="1"/>
    <xf numFmtId="0" fontId="12" fillId="4" borderId="1" xfId="4" applyFont="1" applyFill="1" applyBorder="1"/>
    <xf numFmtId="0" fontId="12" fillId="4" borderId="1" xfId="4" applyFont="1" applyFill="1" applyBorder="1" applyAlignment="1">
      <alignment vertical="center"/>
    </xf>
    <xf numFmtId="165" fontId="12" fillId="4" borderId="1" xfId="10" applyNumberFormat="1" applyFont="1" applyFill="1" applyBorder="1" applyAlignment="1">
      <alignment vertical="center"/>
    </xf>
    <xf numFmtId="165" fontId="12" fillId="4" borderId="1" xfId="7" applyNumberFormat="1" applyFont="1" applyFill="1" applyBorder="1" applyAlignment="1">
      <alignment vertical="center"/>
    </xf>
    <xf numFmtId="3" fontId="20" fillId="0" borderId="1" xfId="4" applyNumberFormat="1" applyFont="1" applyBorder="1" applyAlignment="1">
      <alignment vertical="center"/>
    </xf>
    <xf numFmtId="3" fontId="20" fillId="5" borderId="1" xfId="4" applyNumberFormat="1" applyFont="1" applyFill="1" applyBorder="1" applyAlignment="1">
      <alignment vertical="center"/>
    </xf>
    <xf numFmtId="3" fontId="20" fillId="4" borderId="1" xfId="4" applyNumberFormat="1" applyFont="1" applyFill="1" applyBorder="1" applyAlignment="1">
      <alignment vertical="center"/>
    </xf>
    <xf numFmtId="3" fontId="11" fillId="3" borderId="1" xfId="4" applyNumberFormat="1" applyFont="1" applyFill="1" applyBorder="1" applyAlignment="1">
      <alignment vertical="center"/>
    </xf>
    <xf numFmtId="0" fontId="20" fillId="0" borderId="0" xfId="4" applyFont="1"/>
    <xf numFmtId="0" fontId="30" fillId="0" borderId="0" xfId="4" applyFont="1"/>
    <xf numFmtId="14" fontId="0" fillId="0" borderId="0" xfId="0" applyNumberFormat="1" applyAlignment="1">
      <alignment horizontal="right"/>
    </xf>
    <xf numFmtId="0" fontId="32" fillId="0" borderId="0" xfId="0" applyFont="1" applyAlignment="1">
      <alignment horizontal="right"/>
    </xf>
    <xf numFmtId="0" fontId="33" fillId="3" borderId="1" xfId="0" applyFont="1" applyFill="1" applyBorder="1" applyAlignment="1">
      <alignment wrapText="1"/>
    </xf>
    <xf numFmtId="166" fontId="33" fillId="3" borderId="1" xfId="3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wrapText="1"/>
    </xf>
    <xf numFmtId="166" fontId="34" fillId="4" borderId="1" xfId="3" applyNumberFormat="1" applyFont="1" applyFill="1" applyBorder="1" applyAlignment="1">
      <alignment horizontal="center"/>
    </xf>
    <xf numFmtId="165" fontId="34" fillId="4" borderId="1" xfId="10" applyNumberFormat="1" applyFont="1" applyFill="1" applyBorder="1" applyAlignment="1">
      <alignment horizontal="center"/>
    </xf>
    <xf numFmtId="167" fontId="0" fillId="0" borderId="0" xfId="0" applyNumberFormat="1"/>
    <xf numFmtId="0" fontId="34" fillId="0" borderId="1" xfId="0" applyFont="1" applyBorder="1" applyAlignment="1">
      <alignment horizontal="left" wrapText="1" indent="1"/>
    </xf>
    <xf numFmtId="166" fontId="34" fillId="0" borderId="1" xfId="3" applyNumberFormat="1" applyFont="1" applyBorder="1" applyAlignment="1">
      <alignment horizontal="center"/>
    </xf>
    <xf numFmtId="165" fontId="34" fillId="0" borderId="1" xfId="10" applyNumberFormat="1" applyFont="1" applyBorder="1" applyAlignment="1">
      <alignment horizontal="center"/>
    </xf>
    <xf numFmtId="0" fontId="34" fillId="5" borderId="1" xfId="0" applyFont="1" applyFill="1" applyBorder="1" applyAlignment="1">
      <alignment horizontal="left" wrapText="1" indent="1"/>
    </xf>
    <xf numFmtId="166" fontId="34" fillId="5" borderId="1" xfId="3" applyNumberFormat="1" applyFont="1" applyFill="1" applyBorder="1" applyAlignment="1">
      <alignment horizontal="center"/>
    </xf>
    <xf numFmtId="165" fontId="34" fillId="5" borderId="1" xfId="10" applyNumberFormat="1" applyFont="1" applyFill="1" applyBorder="1" applyAlignment="1">
      <alignment horizontal="center"/>
    </xf>
    <xf numFmtId="0" fontId="34" fillId="0" borderId="2" xfId="0" applyFont="1" applyBorder="1" applyAlignment="1">
      <alignment horizontal="left" wrapText="1" indent="1"/>
    </xf>
    <xf numFmtId="166" fontId="34" fillId="0" borderId="2" xfId="3" applyNumberFormat="1" applyFont="1" applyBorder="1" applyAlignment="1">
      <alignment horizontal="center"/>
    </xf>
    <xf numFmtId="165" fontId="34" fillId="0" borderId="2" xfId="10" applyNumberFormat="1" applyFont="1" applyBorder="1" applyAlignment="1">
      <alignment horizontal="center"/>
    </xf>
    <xf numFmtId="0" fontId="34" fillId="0" borderId="3" xfId="0" applyFont="1" applyBorder="1" applyAlignment="1">
      <alignment horizontal="left" wrapText="1" indent="1"/>
    </xf>
    <xf numFmtId="166" fontId="34" fillId="0" borderId="3" xfId="3" applyNumberFormat="1" applyFont="1" applyBorder="1" applyAlignment="1">
      <alignment horizontal="center"/>
    </xf>
    <xf numFmtId="165" fontId="34" fillId="0" borderId="3" xfId="10" applyNumberFormat="1" applyFont="1" applyBorder="1" applyAlignment="1">
      <alignment horizontal="center"/>
    </xf>
    <xf numFmtId="0" fontId="35" fillId="3" borderId="1" xfId="0" applyFont="1" applyFill="1" applyBorder="1" applyAlignment="1">
      <alignment wrapText="1"/>
    </xf>
    <xf numFmtId="166" fontId="35" fillId="3" borderId="1" xfId="3" applyNumberFormat="1" applyFont="1" applyFill="1" applyBorder="1" applyAlignment="1">
      <alignment horizontal="center"/>
    </xf>
    <xf numFmtId="165" fontId="35" fillId="3" borderId="1" xfId="10" applyNumberFormat="1" applyFont="1" applyFill="1" applyBorder="1" applyAlignment="1">
      <alignment horizontal="center"/>
    </xf>
    <xf numFmtId="0" fontId="36" fillId="0" borderId="0" xfId="0" applyFont="1" applyAlignment="1">
      <alignment horizontal="left" wrapText="1" indent="1"/>
    </xf>
    <xf numFmtId="166" fontId="0" fillId="0" borderId="0" xfId="0" applyNumberFormat="1"/>
    <xf numFmtId="0" fontId="36" fillId="0" borderId="0" xfId="0" applyFont="1" applyAlignment="1">
      <alignment horizontal="left" vertical="top" wrapText="1" indent="1"/>
    </xf>
    <xf numFmtId="165" fontId="31" fillId="0" borderId="0" xfId="10" applyNumberFormat="1" applyFont="1"/>
    <xf numFmtId="0" fontId="33" fillId="3" borderId="1" xfId="0" applyFont="1" applyFill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/>
    </xf>
    <xf numFmtId="0" fontId="22" fillId="3" borderId="3" xfId="4" applyFont="1" applyFill="1" applyBorder="1" applyAlignment="1">
      <alignment horizontal="center" vertical="center"/>
    </xf>
    <xf numFmtId="0" fontId="13" fillId="3" borderId="1" xfId="4" applyFont="1" applyFill="1" applyBorder="1" applyAlignment="1">
      <alignment horizontal="center" vertical="center" wrapText="1"/>
    </xf>
    <xf numFmtId="0" fontId="13" fillId="3" borderId="2" xfId="4" applyFont="1" applyFill="1" applyBorder="1" applyAlignment="1">
      <alignment horizontal="center" wrapText="1"/>
    </xf>
    <xf numFmtId="0" fontId="13" fillId="3" borderId="4" xfId="4" applyFont="1" applyFill="1" applyBorder="1" applyAlignment="1">
      <alignment horizontal="center" wrapText="1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  <xf numFmtId="0" fontId="24" fillId="3" borderId="4" xfId="4" applyFont="1" applyFill="1" applyBorder="1" applyAlignment="1">
      <alignment horizontal="center" vertical="top" wrapText="1"/>
    </xf>
    <xf numFmtId="0" fontId="24" fillId="3" borderId="3" xfId="4" applyFont="1" applyFill="1" applyBorder="1" applyAlignment="1">
      <alignment horizontal="center" vertical="top" wrapText="1"/>
    </xf>
    <xf numFmtId="0" fontId="28" fillId="3" borderId="4" xfId="4" applyFont="1" applyFill="1" applyBorder="1" applyAlignment="1">
      <alignment horizontal="center" vertical="top"/>
    </xf>
    <xf numFmtId="0" fontId="28" fillId="3" borderId="3" xfId="4" applyFont="1" applyFill="1" applyBorder="1" applyAlignment="1">
      <alignment horizontal="center" vertical="top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182880</xdr:colOff>
      <xdr:row>65</xdr:row>
      <xdr:rowOff>76200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41EA80D-D5DF-FD80-0E45-8C5680599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5080"/>
          <a:ext cx="8153400" cy="5562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11</xdr:col>
      <xdr:colOff>198120</xdr:colOff>
      <xdr:row>83</xdr:row>
      <xdr:rowOff>60960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3114F09B-CC8E-B83E-C003-B5CCE76E9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024360"/>
          <a:ext cx="8778240" cy="3169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175260</xdr:colOff>
      <xdr:row>42</xdr:row>
      <xdr:rowOff>60960</xdr:rowOff>
    </xdr:from>
    <xdr:to>
      <xdr:col>23</xdr:col>
      <xdr:colOff>396240</xdr:colOff>
      <xdr:row>59</xdr:row>
      <xdr:rowOff>121920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6A3C3E6-66B6-8F73-616F-3C7B9F3C6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0940" y="771906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68580</xdr:colOff>
      <xdr:row>62</xdr:row>
      <xdr:rowOff>105327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8E3D47C-7049-4A28-41C7-5C470DA98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77940"/>
          <a:ext cx="7414260" cy="50583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45720</xdr:rowOff>
    </xdr:from>
    <xdr:to>
      <xdr:col>9</xdr:col>
      <xdr:colOff>78440</xdr:colOff>
      <xdr:row>91</xdr:row>
      <xdr:rowOff>41610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BBA237F-4116-92F4-5624-25B46C76C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559540"/>
          <a:ext cx="7424120" cy="5116530"/>
        </a:xfrm>
        <a:prstGeom prst="rect">
          <a:avLst/>
        </a:prstGeom>
      </xdr:spPr>
    </xdr:pic>
    <xdr:clientData/>
  </xdr:twoCellAnchor>
  <xdr:twoCellAnchor editAs="oneCell">
    <xdr:from>
      <xdr:col>9</xdr:col>
      <xdr:colOff>205740</xdr:colOff>
      <xdr:row>65</xdr:row>
      <xdr:rowOff>106680</xdr:rowOff>
    </xdr:from>
    <xdr:to>
      <xdr:col>23</xdr:col>
      <xdr:colOff>419100</xdr:colOff>
      <xdr:row>83</xdr:row>
      <xdr:rowOff>68580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4B28E9DA-F6F2-7E6D-652C-C9B069590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51420" y="11986260"/>
          <a:ext cx="8747760" cy="32537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6C369AE-7CAF-2529-1B65-A10745600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DD000C8-0122-4FD7-CF3C-AB97F53F3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13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228600</xdr:colOff>
      <xdr:row>53</xdr:row>
      <xdr:rowOff>38100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58E27F1-D65E-F58C-610A-147F04528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93480" cy="354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9BB8C-40CD-41F0-9EEF-E8E687122B51}">
  <dimension ref="A1:I34"/>
  <sheetViews>
    <sheetView showGridLines="0" tabSelected="1" zoomScaleNormal="100" workbookViewId="0"/>
  </sheetViews>
  <sheetFormatPr defaultRowHeight="14.4"/>
  <cols>
    <col min="1" max="1" width="28.109375" customWidth="1"/>
    <col min="2" max="4" width="11" customWidth="1"/>
    <col min="5" max="5" width="11.88671875" customWidth="1"/>
    <col min="6" max="6" width="11" customWidth="1"/>
    <col min="7" max="7" width="14.33203125" customWidth="1"/>
    <col min="8" max="8" width="10" bestFit="1" customWidth="1"/>
  </cols>
  <sheetData>
    <row r="1" spans="1:9">
      <c r="A1" t="s">
        <v>108</v>
      </c>
      <c r="G1" s="53">
        <v>45027</v>
      </c>
    </row>
    <row r="2" spans="1:9">
      <c r="G2" s="54" t="s">
        <v>109</v>
      </c>
    </row>
    <row r="3" spans="1:9" ht="26.1" customHeight="1">
      <c r="A3" s="81" t="s">
        <v>110</v>
      </c>
      <c r="B3" s="81"/>
      <c r="C3" s="81"/>
      <c r="D3" s="81"/>
      <c r="E3" s="81"/>
      <c r="F3" s="81"/>
      <c r="G3" s="81"/>
    </row>
    <row r="4" spans="1:9" ht="26.1" customHeight="1">
      <c r="A4" s="55"/>
      <c r="B4" s="56" t="s">
        <v>102</v>
      </c>
      <c r="C4" s="56" t="s">
        <v>103</v>
      </c>
      <c r="D4" s="57" t="s">
        <v>111</v>
      </c>
      <c r="E4" s="56" t="s">
        <v>126</v>
      </c>
      <c r="F4" s="56" t="s">
        <v>127</v>
      </c>
      <c r="G4" s="57" t="s">
        <v>111</v>
      </c>
    </row>
    <row r="5" spans="1:9" ht="26.1" customHeight="1">
      <c r="A5" s="58" t="s">
        <v>112</v>
      </c>
      <c r="B5" s="59">
        <v>6081</v>
      </c>
      <c r="C5" s="59">
        <v>7663</v>
      </c>
      <c r="D5" s="60">
        <v>-0.20644656139892992</v>
      </c>
      <c r="E5" s="59">
        <v>14561</v>
      </c>
      <c r="F5" s="59">
        <v>16719</v>
      </c>
      <c r="G5" s="60">
        <v>-0.12907470542496557</v>
      </c>
      <c r="H5" s="61"/>
    </row>
    <row r="6" spans="1:9" ht="26.1" customHeight="1">
      <c r="A6" s="62" t="s">
        <v>113</v>
      </c>
      <c r="B6" s="63">
        <v>1164</v>
      </c>
      <c r="C6" s="63">
        <v>1233</v>
      </c>
      <c r="D6" s="64">
        <v>-5.5961070559610748E-2</v>
      </c>
      <c r="E6" s="63">
        <v>3022</v>
      </c>
      <c r="F6" s="63">
        <v>3228</v>
      </c>
      <c r="G6" s="64">
        <v>-6.3816604708798019E-2</v>
      </c>
      <c r="H6" s="61"/>
    </row>
    <row r="7" spans="1:9" ht="26.1" customHeight="1">
      <c r="A7" s="65" t="s">
        <v>114</v>
      </c>
      <c r="B7" s="66">
        <v>197</v>
      </c>
      <c r="C7" s="66">
        <v>238</v>
      </c>
      <c r="D7" s="67">
        <v>-0.17226890756302526</v>
      </c>
      <c r="E7" s="66">
        <v>508</v>
      </c>
      <c r="F7" s="66">
        <v>559</v>
      </c>
      <c r="G7" s="67">
        <v>-9.1234347048300579E-2</v>
      </c>
      <c r="H7" s="61"/>
    </row>
    <row r="8" spans="1:9" ht="26.1" customHeight="1">
      <c r="A8" s="62" t="s">
        <v>115</v>
      </c>
      <c r="B8" s="63">
        <v>4142</v>
      </c>
      <c r="C8" s="63">
        <v>5286</v>
      </c>
      <c r="D8" s="64">
        <v>-0.21642073401437756</v>
      </c>
      <c r="E8" s="63">
        <v>9498</v>
      </c>
      <c r="F8" s="63">
        <v>10895</v>
      </c>
      <c r="G8" s="64">
        <v>-0.12822395594309322</v>
      </c>
      <c r="H8" s="61"/>
    </row>
    <row r="9" spans="1:9" ht="26.1" customHeight="1">
      <c r="A9" s="65" t="s">
        <v>116</v>
      </c>
      <c r="B9" s="66">
        <v>578</v>
      </c>
      <c r="C9" s="66">
        <v>906</v>
      </c>
      <c r="D9" s="67">
        <v>-0.36203090507726265</v>
      </c>
      <c r="E9" s="66">
        <v>1533</v>
      </c>
      <c r="F9" s="66">
        <v>2037</v>
      </c>
      <c r="G9" s="67">
        <v>-0.24742268041237114</v>
      </c>
      <c r="H9" s="61"/>
    </row>
    <row r="10" spans="1:9" ht="26.1" customHeight="1">
      <c r="A10" s="62" t="s">
        <v>117</v>
      </c>
      <c r="B10" s="63">
        <v>0</v>
      </c>
      <c r="C10" s="63">
        <v>0</v>
      </c>
      <c r="D10" s="64"/>
      <c r="E10" s="63">
        <v>0</v>
      </c>
      <c r="F10" s="63">
        <v>0</v>
      </c>
      <c r="G10" s="64"/>
      <c r="H10" s="61"/>
    </row>
    <row r="11" spans="1:9" ht="26.1" customHeight="1">
      <c r="A11" s="58" t="s">
        <v>118</v>
      </c>
      <c r="B11" s="59">
        <v>2637</v>
      </c>
      <c r="C11" s="59">
        <v>2177</v>
      </c>
      <c r="D11" s="60">
        <v>0.21129995406522739</v>
      </c>
      <c r="E11" s="59">
        <v>6326</v>
      </c>
      <c r="F11" s="59">
        <v>6171</v>
      </c>
      <c r="G11" s="60">
        <v>2.5117485010533125E-2</v>
      </c>
      <c r="H11" s="61"/>
      <c r="I11" s="61"/>
    </row>
    <row r="12" spans="1:9" ht="26.1" customHeight="1">
      <c r="A12" s="68" t="s">
        <v>119</v>
      </c>
      <c r="B12" s="69">
        <v>2634</v>
      </c>
      <c r="C12" s="69">
        <v>2177</v>
      </c>
      <c r="D12" s="70">
        <v>0.20992191088654111</v>
      </c>
      <c r="E12" s="69">
        <v>6321</v>
      </c>
      <c r="F12" s="69">
        <v>6169</v>
      </c>
      <c r="G12" s="70">
        <v>2.4639325660560818E-2</v>
      </c>
      <c r="H12" s="61"/>
      <c r="I12" s="61"/>
    </row>
    <row r="13" spans="1:9" ht="26.1" customHeight="1">
      <c r="A13" s="71" t="s">
        <v>120</v>
      </c>
      <c r="B13" s="72">
        <v>3</v>
      </c>
      <c r="C13" s="72">
        <v>0</v>
      </c>
      <c r="D13" s="73"/>
      <c r="E13" s="72">
        <v>5</v>
      </c>
      <c r="F13" s="72">
        <v>2</v>
      </c>
      <c r="G13" s="73">
        <v>1.5</v>
      </c>
      <c r="H13" s="61"/>
      <c r="I13" s="61"/>
    </row>
    <row r="14" spans="1:9" ht="26.1" customHeight="1">
      <c r="A14" s="74" t="s">
        <v>121</v>
      </c>
      <c r="B14" s="75">
        <v>8718</v>
      </c>
      <c r="C14" s="75">
        <v>9840</v>
      </c>
      <c r="D14" s="76">
        <v>-0.11402439024390243</v>
      </c>
      <c r="E14" s="75">
        <v>20887</v>
      </c>
      <c r="F14" s="75">
        <v>22890</v>
      </c>
      <c r="G14" s="76">
        <v>-8.7505460899956367E-2</v>
      </c>
      <c r="H14" s="61"/>
      <c r="I14" s="61"/>
    </row>
    <row r="15" spans="1:9" ht="14.25" customHeight="1">
      <c r="A15" s="77" t="s">
        <v>122</v>
      </c>
    </row>
    <row r="16" spans="1:9">
      <c r="A16" t="s">
        <v>52</v>
      </c>
    </row>
    <row r="17" spans="1:8">
      <c r="A17" s="1"/>
    </row>
    <row r="18" spans="1:8">
      <c r="A18" s="1"/>
    </row>
    <row r="19" spans="1:8">
      <c r="G19" s="54" t="s">
        <v>109</v>
      </c>
    </row>
    <row r="20" spans="1:8" ht="26.1" customHeight="1">
      <c r="A20" s="81" t="s">
        <v>123</v>
      </c>
      <c r="B20" s="81"/>
      <c r="C20" s="81"/>
      <c r="D20" s="81"/>
      <c r="E20" s="81"/>
      <c r="F20" s="81"/>
      <c r="G20" s="81"/>
    </row>
    <row r="21" spans="1:8" ht="26.1" customHeight="1">
      <c r="A21" s="55"/>
      <c r="B21" s="56" t="s">
        <v>102</v>
      </c>
      <c r="C21" s="56" t="s">
        <v>103</v>
      </c>
      <c r="D21" s="57" t="s">
        <v>111</v>
      </c>
      <c r="E21" s="56" t="s">
        <v>126</v>
      </c>
      <c r="F21" s="56" t="s">
        <v>127</v>
      </c>
      <c r="G21" s="57" t="s">
        <v>111</v>
      </c>
    </row>
    <row r="22" spans="1:8" ht="26.1" customHeight="1">
      <c r="A22" s="58" t="s">
        <v>124</v>
      </c>
      <c r="B22" s="59">
        <v>265</v>
      </c>
      <c r="C22" s="59">
        <v>233</v>
      </c>
      <c r="D22" s="60">
        <v>0.13733905579399153</v>
      </c>
      <c r="E22" s="59">
        <v>674</v>
      </c>
      <c r="F22" s="59">
        <v>676</v>
      </c>
      <c r="G22" s="60">
        <v>-2.9585798816568198E-3</v>
      </c>
    </row>
    <row r="23" spans="1:8" ht="26.1" customHeight="1">
      <c r="A23" s="68" t="s">
        <v>113</v>
      </c>
      <c r="B23" s="69">
        <v>264</v>
      </c>
      <c r="C23" s="69">
        <v>232</v>
      </c>
      <c r="D23" s="70">
        <v>0.13793103448275867</v>
      </c>
      <c r="E23" s="69">
        <v>672</v>
      </c>
      <c r="F23" s="69">
        <v>666</v>
      </c>
      <c r="G23" s="70">
        <v>9.009009009008917E-3</v>
      </c>
    </row>
    <row r="24" spans="1:8" ht="26.1" customHeight="1">
      <c r="A24" s="71" t="s">
        <v>114</v>
      </c>
      <c r="B24" s="72">
        <v>1</v>
      </c>
      <c r="C24" s="72">
        <v>1</v>
      </c>
      <c r="D24" s="73">
        <v>0</v>
      </c>
      <c r="E24" s="72">
        <v>2</v>
      </c>
      <c r="F24" s="72">
        <v>10</v>
      </c>
      <c r="G24" s="73">
        <v>-0.8</v>
      </c>
    </row>
    <row r="25" spans="1:8" ht="26.1" customHeight="1">
      <c r="A25" s="58" t="s">
        <v>125</v>
      </c>
      <c r="B25" s="59">
        <v>2635</v>
      </c>
      <c r="C25" s="59">
        <v>2176</v>
      </c>
      <c r="D25" s="60">
        <v>0.2109375</v>
      </c>
      <c r="E25" s="59">
        <v>6320</v>
      </c>
      <c r="F25" s="59">
        <v>6166</v>
      </c>
      <c r="G25" s="60">
        <v>2.497567304573467E-2</v>
      </c>
    </row>
    <row r="26" spans="1:8" ht="26.1" customHeight="1">
      <c r="A26" s="68" t="s">
        <v>119</v>
      </c>
      <c r="B26" s="69">
        <v>2632</v>
      </c>
      <c r="C26" s="69">
        <v>2176</v>
      </c>
      <c r="D26" s="70">
        <v>0.20955882352941169</v>
      </c>
      <c r="E26" s="69">
        <v>6315</v>
      </c>
      <c r="F26" s="69">
        <v>6165</v>
      </c>
      <c r="G26" s="70">
        <v>2.4330900243308973E-2</v>
      </c>
    </row>
    <row r="27" spans="1:8" ht="26.1" customHeight="1">
      <c r="A27" s="71" t="s">
        <v>120</v>
      </c>
      <c r="B27" s="72">
        <v>3</v>
      </c>
      <c r="C27" s="72">
        <v>0</v>
      </c>
      <c r="D27" s="73"/>
      <c r="E27" s="72">
        <v>5</v>
      </c>
      <c r="F27" s="72">
        <v>1</v>
      </c>
      <c r="G27" s="73">
        <v>4</v>
      </c>
    </row>
    <row r="28" spans="1:8" ht="26.1" customHeight="1">
      <c r="A28" s="74" t="s">
        <v>121</v>
      </c>
      <c r="B28" s="75">
        <v>2900</v>
      </c>
      <c r="C28" s="75">
        <v>2409</v>
      </c>
      <c r="D28" s="76">
        <v>0.20381901203819019</v>
      </c>
      <c r="E28" s="75">
        <v>6994</v>
      </c>
      <c r="F28" s="75">
        <v>6842</v>
      </c>
      <c r="G28" s="76">
        <v>2.2215726395790725E-2</v>
      </c>
      <c r="H28" s="78"/>
    </row>
    <row r="29" spans="1:8" ht="10.5" customHeight="1">
      <c r="A29" s="79" t="s">
        <v>122</v>
      </c>
    </row>
    <row r="30" spans="1:8">
      <c r="A30" t="s">
        <v>52</v>
      </c>
    </row>
    <row r="31" spans="1:8">
      <c r="A31" s="1"/>
    </row>
    <row r="34" spans="2:2">
      <c r="B34" s="80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>
      <selection activeCell="H17" sqref="H17"/>
    </sheetView>
  </sheetViews>
  <sheetFormatPr defaultRowHeight="14.4"/>
  <cols>
    <col min="1" max="1" width="8" customWidth="1"/>
    <col min="2" max="2" width="22.88671875" customWidth="1"/>
    <col min="3" max="7" width="11.6640625" customWidth="1"/>
    <col min="8" max="10" width="9" customWidth="1"/>
  </cols>
  <sheetData>
    <row r="1" spans="1:10">
      <c r="A1" s="7" t="s">
        <v>25</v>
      </c>
      <c r="B1" s="7"/>
      <c r="C1" s="7"/>
      <c r="D1" s="7"/>
      <c r="E1" s="7"/>
      <c r="F1" s="7"/>
      <c r="G1" s="8">
        <v>45027</v>
      </c>
    </row>
    <row r="2" spans="1:10" ht="14.4" customHeight="1">
      <c r="A2" s="82" t="s">
        <v>24</v>
      </c>
      <c r="B2" s="82"/>
      <c r="C2" s="82"/>
      <c r="D2" s="82"/>
      <c r="E2" s="82"/>
      <c r="F2" s="82"/>
      <c r="G2" s="82"/>
      <c r="H2" s="2"/>
      <c r="I2" s="2"/>
      <c r="J2" s="2"/>
    </row>
    <row r="3" spans="1:10" ht="14.4" customHeight="1">
      <c r="A3" s="83" t="s">
        <v>23</v>
      </c>
      <c r="B3" s="83"/>
      <c r="C3" s="83"/>
      <c r="D3" s="83"/>
      <c r="E3" s="83"/>
      <c r="F3" s="83"/>
      <c r="G3" s="83"/>
      <c r="H3" s="3"/>
      <c r="I3" s="3"/>
      <c r="J3" s="3"/>
    </row>
    <row r="4" spans="1:10" ht="14.4" customHeight="1">
      <c r="A4" s="13"/>
      <c r="B4" s="13"/>
      <c r="C4" s="13"/>
      <c r="D4" s="13"/>
      <c r="E4" s="13"/>
      <c r="F4" s="13"/>
      <c r="G4" s="14" t="s">
        <v>93</v>
      </c>
      <c r="H4" s="3"/>
      <c r="I4" s="3"/>
      <c r="J4" s="3"/>
    </row>
    <row r="5" spans="1:10" ht="14.4" customHeight="1">
      <c r="A5" s="84" t="s">
        <v>0</v>
      </c>
      <c r="B5" s="84" t="s">
        <v>1</v>
      </c>
      <c r="C5" s="86" t="s">
        <v>99</v>
      </c>
      <c r="D5" s="86"/>
      <c r="E5" s="86"/>
      <c r="F5" s="86"/>
      <c r="G5" s="86"/>
    </row>
    <row r="6" spans="1:10" ht="14.4" customHeight="1">
      <c r="A6" s="85"/>
      <c r="B6" s="85"/>
      <c r="C6" s="87" t="s">
        <v>100</v>
      </c>
      <c r="D6" s="87"/>
      <c r="E6" s="87"/>
      <c r="F6" s="87"/>
      <c r="G6" s="87"/>
    </row>
    <row r="7" spans="1:10" ht="14.4" customHeight="1">
      <c r="A7" s="85"/>
      <c r="B7" s="85"/>
      <c r="C7" s="88">
        <v>2023</v>
      </c>
      <c r="D7" s="88"/>
      <c r="E7" s="88">
        <v>2022</v>
      </c>
      <c r="F7" s="88"/>
      <c r="G7" s="89" t="s">
        <v>3</v>
      </c>
    </row>
    <row r="8" spans="1:10" ht="14.4" customHeight="1">
      <c r="A8" s="91" t="s">
        <v>4</v>
      </c>
      <c r="B8" s="91" t="s">
        <v>5</v>
      </c>
      <c r="C8" s="88"/>
      <c r="D8" s="88"/>
      <c r="E8" s="88"/>
      <c r="F8" s="88"/>
      <c r="G8" s="90"/>
    </row>
    <row r="9" spans="1:10" ht="14.4" customHeight="1">
      <c r="A9" s="91"/>
      <c r="B9" s="91"/>
      <c r="C9" s="16" t="s">
        <v>6</v>
      </c>
      <c r="D9" s="15" t="s">
        <v>2</v>
      </c>
      <c r="E9" s="16" t="s">
        <v>6</v>
      </c>
      <c r="F9" s="15" t="s">
        <v>2</v>
      </c>
      <c r="G9" s="93" t="s">
        <v>7</v>
      </c>
    </row>
    <row r="10" spans="1:10" ht="14.4" customHeight="1">
      <c r="A10" s="92"/>
      <c r="B10" s="92"/>
      <c r="C10" s="17" t="s">
        <v>8</v>
      </c>
      <c r="D10" s="18" t="s">
        <v>9</v>
      </c>
      <c r="E10" s="17" t="s">
        <v>8</v>
      </c>
      <c r="F10" s="18" t="s">
        <v>9</v>
      </c>
      <c r="G10" s="94"/>
    </row>
    <row r="11" spans="1:10" ht="14.4" customHeight="1">
      <c r="A11" s="19">
        <v>1</v>
      </c>
      <c r="B11" s="20" t="s">
        <v>11</v>
      </c>
      <c r="C11" s="20">
        <v>1790</v>
      </c>
      <c r="D11" s="21">
        <v>0.25593365742064628</v>
      </c>
      <c r="E11" s="20">
        <v>1537</v>
      </c>
      <c r="F11" s="21">
        <v>0.22464191756796259</v>
      </c>
      <c r="G11" s="22">
        <v>0.16460637605725448</v>
      </c>
    </row>
    <row r="12" spans="1:10" ht="14.4" customHeight="1">
      <c r="A12" s="23">
        <v>2</v>
      </c>
      <c r="B12" s="24" t="s">
        <v>12</v>
      </c>
      <c r="C12" s="24">
        <v>1356</v>
      </c>
      <c r="D12" s="25">
        <v>0.19388046897340577</v>
      </c>
      <c r="E12" s="24">
        <v>825</v>
      </c>
      <c r="F12" s="25">
        <v>0.12057877813504823</v>
      </c>
      <c r="G12" s="26">
        <v>0.64363636363636356</v>
      </c>
    </row>
    <row r="13" spans="1:10" ht="14.4" customHeight="1">
      <c r="A13" s="19">
        <v>3</v>
      </c>
      <c r="B13" s="20" t="s">
        <v>13</v>
      </c>
      <c r="C13" s="20">
        <v>957</v>
      </c>
      <c r="D13" s="21">
        <v>0.13683156991707177</v>
      </c>
      <c r="E13" s="20">
        <v>1109</v>
      </c>
      <c r="F13" s="21">
        <v>0.16208710903244666</v>
      </c>
      <c r="G13" s="22">
        <v>-0.13706041478809738</v>
      </c>
    </row>
    <row r="14" spans="1:10" ht="14.4" customHeight="1">
      <c r="A14" s="23">
        <v>4</v>
      </c>
      <c r="B14" s="24" t="s">
        <v>14</v>
      </c>
      <c r="C14" s="24">
        <v>393</v>
      </c>
      <c r="D14" s="25">
        <v>5.6191020875035746E-2</v>
      </c>
      <c r="E14" s="24">
        <v>752</v>
      </c>
      <c r="F14" s="25">
        <v>0.10990938322128033</v>
      </c>
      <c r="G14" s="26">
        <v>-0.47739361702127658</v>
      </c>
    </row>
    <row r="15" spans="1:10" ht="14.4" customHeight="1">
      <c r="A15" s="19">
        <v>5</v>
      </c>
      <c r="B15" s="20" t="s">
        <v>47</v>
      </c>
      <c r="C15" s="20">
        <v>257</v>
      </c>
      <c r="D15" s="21">
        <v>3.674578209894195E-2</v>
      </c>
      <c r="E15" s="20">
        <v>152</v>
      </c>
      <c r="F15" s="21">
        <v>2.2215726395790704E-2</v>
      </c>
      <c r="G15" s="22">
        <v>0.69078947368421062</v>
      </c>
    </row>
    <row r="16" spans="1:10" ht="14.4" customHeight="1">
      <c r="A16" s="23">
        <v>6</v>
      </c>
      <c r="B16" s="24" t="s">
        <v>15</v>
      </c>
      <c r="C16" s="24">
        <v>190</v>
      </c>
      <c r="D16" s="25">
        <v>2.7166142407778097E-2</v>
      </c>
      <c r="E16" s="24">
        <v>297</v>
      </c>
      <c r="F16" s="25">
        <v>4.3408360128617367E-2</v>
      </c>
      <c r="G16" s="26">
        <v>-0.36026936026936029</v>
      </c>
    </row>
    <row r="17" spans="1:8" ht="14.4" customHeight="1">
      <c r="A17" s="19">
        <v>7</v>
      </c>
      <c r="B17" s="20" t="s">
        <v>16</v>
      </c>
      <c r="C17" s="20">
        <v>177</v>
      </c>
      <c r="D17" s="21">
        <v>2.530740634829854E-2</v>
      </c>
      <c r="E17" s="20">
        <v>150</v>
      </c>
      <c r="F17" s="21">
        <v>2.1923414206372407E-2</v>
      </c>
      <c r="G17" s="22">
        <v>0.17999999999999994</v>
      </c>
    </row>
    <row r="18" spans="1:8" ht="14.4" customHeight="1">
      <c r="A18" s="23">
        <v>8</v>
      </c>
      <c r="B18" s="24" t="s">
        <v>21</v>
      </c>
      <c r="C18" s="24">
        <v>136</v>
      </c>
      <c r="D18" s="25">
        <v>1.9445238776093794E-2</v>
      </c>
      <c r="E18" s="24">
        <v>59</v>
      </c>
      <c r="F18" s="25">
        <v>8.623209587839813E-3</v>
      </c>
      <c r="G18" s="26">
        <v>1.3050847457627119</v>
      </c>
    </row>
    <row r="19" spans="1:8" ht="14.4" customHeight="1">
      <c r="A19" s="19">
        <v>9</v>
      </c>
      <c r="B19" s="20" t="s">
        <v>17</v>
      </c>
      <c r="C19" s="20">
        <v>134</v>
      </c>
      <c r="D19" s="21">
        <v>1.9159279382327709E-2</v>
      </c>
      <c r="E19" s="20">
        <v>156</v>
      </c>
      <c r="F19" s="21">
        <v>2.28003507746273E-2</v>
      </c>
      <c r="G19" s="22">
        <v>-0.14102564102564108</v>
      </c>
    </row>
    <row r="20" spans="1:8" ht="14.4" customHeight="1">
      <c r="A20" s="23">
        <v>10</v>
      </c>
      <c r="B20" s="24" t="s">
        <v>19</v>
      </c>
      <c r="C20" s="24">
        <v>103</v>
      </c>
      <c r="D20" s="25">
        <v>1.4726908778953388E-2</v>
      </c>
      <c r="E20" s="24">
        <v>94</v>
      </c>
      <c r="F20" s="25">
        <v>1.3738672902660041E-2</v>
      </c>
      <c r="G20" s="26">
        <v>9.5744680851063801E-2</v>
      </c>
    </row>
    <row r="21" spans="1:8" ht="14.4" customHeight="1">
      <c r="A21" s="19">
        <v>11</v>
      </c>
      <c r="B21" s="20" t="s">
        <v>22</v>
      </c>
      <c r="C21" s="20">
        <v>98</v>
      </c>
      <c r="D21" s="21">
        <v>1.4012010294538175E-2</v>
      </c>
      <c r="E21" s="20">
        <v>68</v>
      </c>
      <c r="F21" s="21">
        <v>9.9386144402221575E-3</v>
      </c>
      <c r="G21" s="22">
        <v>0.44117647058823528</v>
      </c>
    </row>
    <row r="22" spans="1:8" ht="14.4" customHeight="1">
      <c r="A22" s="23">
        <v>12</v>
      </c>
      <c r="B22" s="24" t="s">
        <v>20</v>
      </c>
      <c r="C22" s="24">
        <v>85</v>
      </c>
      <c r="D22" s="25">
        <v>1.2153274235058622E-2</v>
      </c>
      <c r="E22" s="24">
        <v>80</v>
      </c>
      <c r="F22" s="25">
        <v>1.169248757673195E-2</v>
      </c>
      <c r="G22" s="26">
        <v>6.25E-2</v>
      </c>
    </row>
    <row r="23" spans="1:8" ht="14.4" customHeight="1">
      <c r="A23" s="19">
        <v>13</v>
      </c>
      <c r="B23" s="20" t="s">
        <v>18</v>
      </c>
      <c r="C23" s="20">
        <v>77</v>
      </c>
      <c r="D23" s="21">
        <v>1.1009436659994281E-2</v>
      </c>
      <c r="E23" s="20">
        <v>117</v>
      </c>
      <c r="F23" s="21">
        <v>1.7100263080970478E-2</v>
      </c>
      <c r="G23" s="22">
        <v>-0.34188034188034189</v>
      </c>
    </row>
    <row r="24" spans="1:8" ht="14.4" customHeight="1">
      <c r="A24" s="23">
        <v>14</v>
      </c>
      <c r="B24" s="24" t="s">
        <v>48</v>
      </c>
      <c r="C24" s="24">
        <v>71</v>
      </c>
      <c r="D24" s="25">
        <v>1.0151558478696025E-2</v>
      </c>
      <c r="E24" s="24">
        <v>125</v>
      </c>
      <c r="F24" s="25">
        <v>1.8269511838643671E-2</v>
      </c>
      <c r="G24" s="26">
        <v>-0.43200000000000005</v>
      </c>
    </row>
    <row r="25" spans="1:8" ht="14.4" customHeight="1">
      <c r="A25" s="19">
        <v>15</v>
      </c>
      <c r="B25" s="20" t="s">
        <v>71</v>
      </c>
      <c r="C25" s="20">
        <v>60</v>
      </c>
      <c r="D25" s="27">
        <v>8.5787818129825569E-3</v>
      </c>
      <c r="E25" s="20">
        <v>68</v>
      </c>
      <c r="F25" s="27">
        <v>9.9386144402221575E-3</v>
      </c>
      <c r="G25" s="28">
        <v>-0.11764705882352944</v>
      </c>
    </row>
    <row r="26" spans="1:8" ht="14.4" customHeight="1">
      <c r="A26" s="23">
        <v>16</v>
      </c>
      <c r="B26" s="24" t="s">
        <v>64</v>
      </c>
      <c r="C26" s="24">
        <v>59</v>
      </c>
      <c r="D26" s="25">
        <v>8.4358021160995146E-3</v>
      </c>
      <c r="E26" s="24">
        <v>127</v>
      </c>
      <c r="F26" s="25">
        <v>1.856182402806197E-2</v>
      </c>
      <c r="G26" s="26">
        <v>-0.53543307086614167</v>
      </c>
    </row>
    <row r="27" spans="1:8" ht="14.4" customHeight="1">
      <c r="A27" s="19">
        <v>17</v>
      </c>
      <c r="B27" s="20" t="s">
        <v>73</v>
      </c>
      <c r="C27" s="20">
        <v>56</v>
      </c>
      <c r="D27" s="27">
        <v>8.0068630254503861E-3</v>
      </c>
      <c r="E27" s="20">
        <v>66</v>
      </c>
      <c r="F27" s="27">
        <v>9.6463022508038593E-3</v>
      </c>
      <c r="G27" s="28">
        <v>-0.15151515151515149</v>
      </c>
    </row>
    <row r="28" spans="1:8" ht="14.4" customHeight="1">
      <c r="A28" s="23">
        <v>18</v>
      </c>
      <c r="B28" s="24" t="s">
        <v>65</v>
      </c>
      <c r="C28" s="24">
        <v>55</v>
      </c>
      <c r="D28" s="25">
        <v>7.8638833285673438E-3</v>
      </c>
      <c r="E28" s="24">
        <v>47</v>
      </c>
      <c r="F28" s="25">
        <v>6.8693364513300204E-3</v>
      </c>
      <c r="G28" s="26">
        <v>0.17021276595744683</v>
      </c>
    </row>
    <row r="29" spans="1:8" ht="14.4" customHeight="1">
      <c r="A29" s="19">
        <v>19</v>
      </c>
      <c r="B29" s="20" t="s">
        <v>88</v>
      </c>
      <c r="C29" s="20">
        <v>53</v>
      </c>
      <c r="D29" s="27">
        <v>7.5779239348012584E-3</v>
      </c>
      <c r="E29" s="20">
        <v>34</v>
      </c>
      <c r="F29" s="27">
        <v>4.9693072201110787E-3</v>
      </c>
      <c r="G29" s="28">
        <v>0.55882352941176472</v>
      </c>
    </row>
    <row r="30" spans="1:8" ht="14.4" customHeight="1">
      <c r="A30" s="23"/>
      <c r="B30" s="24" t="s">
        <v>104</v>
      </c>
      <c r="C30" s="24">
        <v>53</v>
      </c>
      <c r="D30" s="25">
        <v>7.5779239348012584E-3</v>
      </c>
      <c r="E30" s="24">
        <v>63</v>
      </c>
      <c r="F30" s="25">
        <v>9.2078339666764111E-3</v>
      </c>
      <c r="G30" s="26">
        <v>-0.15873015873015872</v>
      </c>
    </row>
    <row r="31" spans="1:8" ht="14.4" customHeight="1">
      <c r="A31" s="29"/>
      <c r="B31" s="30" t="s">
        <v>94</v>
      </c>
      <c r="C31" s="30">
        <f>C32-SUM(C11:C30)</f>
        <v>834</v>
      </c>
      <c r="D31" s="31">
        <f>C31/C32</f>
        <v>0.11924506720045754</v>
      </c>
      <c r="E31" s="30">
        <f>E32-SUM(E11:E30)</f>
        <v>916</v>
      </c>
      <c r="F31" s="31">
        <f>E31/E32</f>
        <v>0.13387898275358082</v>
      </c>
      <c r="G31" s="32">
        <f>C31/E31-1</f>
        <v>-8.9519650655021876E-2</v>
      </c>
    </row>
    <row r="32" spans="1:8" ht="14.4" customHeight="1">
      <c r="A32" s="33"/>
      <c r="B32" s="34" t="s">
        <v>95</v>
      </c>
      <c r="C32" s="34">
        <v>6994</v>
      </c>
      <c r="D32" s="35">
        <v>1</v>
      </c>
      <c r="E32" s="34">
        <v>6842</v>
      </c>
      <c r="F32" s="35">
        <v>0.99999999999999989</v>
      </c>
      <c r="G32" s="36">
        <v>2.2215726395790725E-2</v>
      </c>
      <c r="H32" s="4"/>
    </row>
    <row r="33" spans="1:8" ht="14.4" customHeight="1">
      <c r="A33" s="37" t="s">
        <v>10</v>
      </c>
      <c r="B33" s="38"/>
      <c r="C33" s="38"/>
      <c r="D33" s="39"/>
      <c r="E33" s="38"/>
      <c r="F33" s="39"/>
      <c r="G33" s="40"/>
      <c r="H33" s="4"/>
    </row>
    <row r="34" spans="1:8" ht="11.25" customHeight="1">
      <c r="A34" s="10" t="s">
        <v>53</v>
      </c>
      <c r="B34" s="7"/>
      <c r="C34" s="7"/>
      <c r="D34" s="7"/>
      <c r="E34" s="7"/>
      <c r="F34" s="7"/>
      <c r="G34" s="7" t="s">
        <v>49</v>
      </c>
    </row>
    <row r="35" spans="1:8">
      <c r="A35" s="11" t="s">
        <v>52</v>
      </c>
      <c r="B35" s="7"/>
      <c r="C35" s="7"/>
      <c r="D35" s="7"/>
      <c r="E35" s="7"/>
      <c r="F35" s="7"/>
      <c r="G35" s="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7" priority="23" operator="lessThan">
      <formula>0</formula>
    </cfRule>
  </conditionalFormatting>
  <conditionalFormatting sqref="G11:G15">
    <cfRule type="cellIs" dxfId="26" priority="4" operator="lessThan">
      <formula>0</formula>
    </cfRule>
  </conditionalFormatting>
  <conditionalFormatting sqref="G16:G30">
    <cfRule type="cellIs" dxfId="25" priority="3" operator="lessThan">
      <formula>0</formula>
    </cfRule>
  </conditionalFormatting>
  <conditionalFormatting sqref="C11:G30">
    <cfRule type="cellIs" dxfId="24" priority="2" operator="equal">
      <formula>0</formula>
    </cfRule>
  </conditionalFormatting>
  <conditionalFormatting sqref="G32:G33">
    <cfRule type="cellIs" dxfId="2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RowHeight="14.4"/>
  <cols>
    <col min="1" max="1" width="8" customWidth="1"/>
    <col min="2" max="2" width="22.88671875" customWidth="1"/>
    <col min="3" max="7" width="11.6640625" customWidth="1"/>
    <col min="8" max="8" width="9" customWidth="1"/>
  </cols>
  <sheetData>
    <row r="1" spans="1:8">
      <c r="A1" s="7" t="s">
        <v>25</v>
      </c>
      <c r="B1" s="7"/>
      <c r="C1" s="7"/>
      <c r="D1" s="7"/>
      <c r="E1" s="7"/>
      <c r="F1" s="7"/>
      <c r="G1" s="8">
        <v>45027</v>
      </c>
    </row>
    <row r="2" spans="1:8" ht="14.4" customHeight="1">
      <c r="A2" s="82" t="s">
        <v>26</v>
      </c>
      <c r="B2" s="82"/>
      <c r="C2" s="82"/>
      <c r="D2" s="82"/>
      <c r="E2" s="82"/>
      <c r="F2" s="82"/>
      <c r="G2" s="82"/>
      <c r="H2" s="2"/>
    </row>
    <row r="3" spans="1:8" ht="14.4" customHeight="1">
      <c r="A3" s="83" t="s">
        <v>55</v>
      </c>
      <c r="B3" s="83"/>
      <c r="C3" s="83"/>
      <c r="D3" s="83"/>
      <c r="E3" s="83"/>
      <c r="F3" s="83"/>
      <c r="G3" s="83"/>
      <c r="H3" s="6"/>
    </row>
    <row r="4" spans="1:8" ht="14.4" customHeight="1">
      <c r="A4" s="13"/>
      <c r="B4" s="13"/>
      <c r="C4" s="13"/>
      <c r="D4" s="13"/>
      <c r="E4" s="13"/>
      <c r="F4" s="13"/>
      <c r="G4" s="41" t="s">
        <v>54</v>
      </c>
      <c r="H4" s="3"/>
    </row>
    <row r="5" spans="1:8" ht="14.4" customHeight="1">
      <c r="A5" s="84" t="s">
        <v>0</v>
      </c>
      <c r="B5" s="84" t="s">
        <v>1</v>
      </c>
      <c r="C5" s="86" t="s">
        <v>99</v>
      </c>
      <c r="D5" s="86"/>
      <c r="E5" s="86"/>
      <c r="F5" s="86"/>
      <c r="G5" s="86"/>
    </row>
    <row r="6" spans="1:8" ht="14.4" customHeight="1">
      <c r="A6" s="85"/>
      <c r="B6" s="85"/>
      <c r="C6" s="87" t="s">
        <v>100</v>
      </c>
      <c r="D6" s="87"/>
      <c r="E6" s="87"/>
      <c r="F6" s="87"/>
      <c r="G6" s="87"/>
    </row>
    <row r="7" spans="1:8" ht="14.4" customHeight="1">
      <c r="A7" s="85"/>
      <c r="B7" s="85"/>
      <c r="C7" s="88">
        <v>2023</v>
      </c>
      <c r="D7" s="88"/>
      <c r="E7" s="88">
        <v>2022</v>
      </c>
      <c r="F7" s="88"/>
      <c r="G7" s="89" t="s">
        <v>3</v>
      </c>
    </row>
    <row r="8" spans="1:8" ht="14.4" customHeight="1">
      <c r="A8" s="95" t="s">
        <v>4</v>
      </c>
      <c r="B8" s="95" t="s">
        <v>5</v>
      </c>
      <c r="C8" s="88"/>
      <c r="D8" s="88"/>
      <c r="E8" s="88"/>
      <c r="F8" s="88"/>
      <c r="G8" s="90"/>
    </row>
    <row r="9" spans="1:8" ht="14.4" customHeight="1">
      <c r="A9" s="95"/>
      <c r="B9" s="95"/>
      <c r="C9" s="16" t="s">
        <v>6</v>
      </c>
      <c r="D9" s="15" t="s">
        <v>2</v>
      </c>
      <c r="E9" s="16" t="s">
        <v>6</v>
      </c>
      <c r="F9" s="15" t="s">
        <v>2</v>
      </c>
      <c r="G9" s="93" t="s">
        <v>7</v>
      </c>
    </row>
    <row r="10" spans="1:8" ht="14.4" customHeight="1">
      <c r="A10" s="96"/>
      <c r="B10" s="96"/>
      <c r="C10" s="17" t="s">
        <v>8</v>
      </c>
      <c r="D10" s="18" t="s">
        <v>9</v>
      </c>
      <c r="E10" s="17" t="s">
        <v>8</v>
      </c>
      <c r="F10" s="18" t="s">
        <v>9</v>
      </c>
      <c r="G10" s="94"/>
    </row>
    <row r="11" spans="1:8" ht="14.4" customHeight="1">
      <c r="A11" s="19">
        <v>1</v>
      </c>
      <c r="B11" s="20" t="s">
        <v>11</v>
      </c>
      <c r="C11" s="20">
        <v>1786</v>
      </c>
      <c r="D11" s="22">
        <v>0.28259493670886077</v>
      </c>
      <c r="E11" s="20">
        <v>1536</v>
      </c>
      <c r="F11" s="21">
        <v>0.24910801167693805</v>
      </c>
      <c r="G11" s="22">
        <v>0.16276041666666674</v>
      </c>
    </row>
    <row r="12" spans="1:8" ht="14.4" customHeight="1">
      <c r="A12" s="23">
        <v>2</v>
      </c>
      <c r="B12" s="24" t="s">
        <v>12</v>
      </c>
      <c r="C12" s="24">
        <v>1355</v>
      </c>
      <c r="D12" s="26">
        <v>0.21439873417721519</v>
      </c>
      <c r="E12" s="24">
        <v>817</v>
      </c>
      <c r="F12" s="25">
        <v>0.13250081089847551</v>
      </c>
      <c r="G12" s="26">
        <v>0.6585067319461444</v>
      </c>
    </row>
    <row r="13" spans="1:8" ht="14.4" customHeight="1">
      <c r="A13" s="19">
        <v>3</v>
      </c>
      <c r="B13" s="20" t="s">
        <v>13</v>
      </c>
      <c r="C13" s="20">
        <v>892</v>
      </c>
      <c r="D13" s="22">
        <v>0.14113924050632912</v>
      </c>
      <c r="E13" s="20">
        <v>1057</v>
      </c>
      <c r="F13" s="21">
        <v>0.17142393772299708</v>
      </c>
      <c r="G13" s="22">
        <v>-0.15610217596972564</v>
      </c>
    </row>
    <row r="14" spans="1:8" ht="14.4" customHeight="1">
      <c r="A14" s="23">
        <v>4</v>
      </c>
      <c r="B14" s="24" t="s">
        <v>14</v>
      </c>
      <c r="C14" s="24">
        <v>391</v>
      </c>
      <c r="D14" s="26">
        <v>6.1867088607594933E-2</v>
      </c>
      <c r="E14" s="24">
        <v>744</v>
      </c>
      <c r="F14" s="25">
        <v>0.12066169315601687</v>
      </c>
      <c r="G14" s="26">
        <v>-0.47446236559139787</v>
      </c>
    </row>
    <row r="15" spans="1:8" ht="14.4" customHeight="1">
      <c r="A15" s="19">
        <v>5</v>
      </c>
      <c r="B15" s="20" t="s">
        <v>15</v>
      </c>
      <c r="C15" s="20">
        <v>187</v>
      </c>
      <c r="D15" s="22">
        <v>2.958860759493671E-2</v>
      </c>
      <c r="E15" s="20">
        <v>294</v>
      </c>
      <c r="F15" s="21">
        <v>4.7680830360038923E-2</v>
      </c>
      <c r="G15" s="22">
        <v>-0.36394557823129248</v>
      </c>
    </row>
    <row r="16" spans="1:8" ht="14.4" customHeight="1">
      <c r="A16" s="23">
        <v>6</v>
      </c>
      <c r="B16" s="24" t="s">
        <v>16</v>
      </c>
      <c r="C16" s="24">
        <v>173</v>
      </c>
      <c r="D16" s="26">
        <v>2.7373417721518987E-2</v>
      </c>
      <c r="E16" s="24">
        <v>142</v>
      </c>
      <c r="F16" s="25">
        <v>2.3029516704508597E-2</v>
      </c>
      <c r="G16" s="26">
        <v>0.21830985915492951</v>
      </c>
    </row>
    <row r="17" spans="1:7" ht="14.4" customHeight="1">
      <c r="A17" s="19">
        <v>7</v>
      </c>
      <c r="B17" s="20" t="s">
        <v>21</v>
      </c>
      <c r="C17" s="20">
        <v>136</v>
      </c>
      <c r="D17" s="22">
        <v>2.1518987341772152E-2</v>
      </c>
      <c r="E17" s="20">
        <v>59</v>
      </c>
      <c r="F17" s="21">
        <v>9.568602011028219E-3</v>
      </c>
      <c r="G17" s="22">
        <v>1.3050847457627119</v>
      </c>
    </row>
    <row r="18" spans="1:7" ht="14.4" customHeight="1">
      <c r="A18" s="23">
        <v>8</v>
      </c>
      <c r="B18" s="24" t="s">
        <v>17</v>
      </c>
      <c r="C18" s="24">
        <v>134</v>
      </c>
      <c r="D18" s="26">
        <v>2.1202531645569619E-2</v>
      </c>
      <c r="E18" s="24">
        <v>149</v>
      </c>
      <c r="F18" s="25">
        <v>2.4164774570223809E-2</v>
      </c>
      <c r="G18" s="26">
        <v>-0.10067114093959728</v>
      </c>
    </row>
    <row r="19" spans="1:7" ht="14.4" customHeight="1">
      <c r="A19" s="19">
        <v>9</v>
      </c>
      <c r="B19" s="20" t="s">
        <v>19</v>
      </c>
      <c r="C19" s="20">
        <v>103</v>
      </c>
      <c r="D19" s="22">
        <v>1.629746835443038E-2</v>
      </c>
      <c r="E19" s="20">
        <v>94</v>
      </c>
      <c r="F19" s="21">
        <v>1.5244891339604282E-2</v>
      </c>
      <c r="G19" s="22">
        <v>9.5744680851063801E-2</v>
      </c>
    </row>
    <row r="20" spans="1:7" ht="14.4" customHeight="1">
      <c r="A20" s="23">
        <v>10</v>
      </c>
      <c r="B20" s="24" t="s">
        <v>22</v>
      </c>
      <c r="C20" s="24">
        <v>93</v>
      </c>
      <c r="D20" s="26">
        <v>1.4715189873417722E-2</v>
      </c>
      <c r="E20" s="24">
        <v>60</v>
      </c>
      <c r="F20" s="25">
        <v>9.7307817061303929E-3</v>
      </c>
      <c r="G20" s="26">
        <v>0.55000000000000004</v>
      </c>
    </row>
    <row r="21" spans="1:7" ht="14.4" customHeight="1">
      <c r="A21" s="19">
        <v>11</v>
      </c>
      <c r="B21" s="20" t="s">
        <v>20</v>
      </c>
      <c r="C21" s="20">
        <v>85</v>
      </c>
      <c r="D21" s="22">
        <v>1.3449367088607595E-2</v>
      </c>
      <c r="E21" s="20">
        <v>80</v>
      </c>
      <c r="F21" s="21">
        <v>1.2974375608173857E-2</v>
      </c>
      <c r="G21" s="22">
        <v>6.25E-2</v>
      </c>
    </row>
    <row r="22" spans="1:7" ht="14.4" customHeight="1">
      <c r="A22" s="23">
        <v>12</v>
      </c>
      <c r="B22" s="24" t="s">
        <v>48</v>
      </c>
      <c r="C22" s="24">
        <v>71</v>
      </c>
      <c r="D22" s="26">
        <v>1.1234177215189873E-2</v>
      </c>
      <c r="E22" s="24">
        <v>125</v>
      </c>
      <c r="F22" s="25">
        <v>2.027246188777165E-2</v>
      </c>
      <c r="G22" s="26">
        <v>-0.43200000000000005</v>
      </c>
    </row>
    <row r="23" spans="1:7" ht="14.4" customHeight="1">
      <c r="A23" s="19">
        <v>13</v>
      </c>
      <c r="B23" s="20" t="s">
        <v>18</v>
      </c>
      <c r="C23" s="20">
        <v>63</v>
      </c>
      <c r="D23" s="22">
        <v>9.9683544303797462E-3</v>
      </c>
      <c r="E23" s="20">
        <v>96</v>
      </c>
      <c r="F23" s="21">
        <v>1.5569250729808628E-2</v>
      </c>
      <c r="G23" s="22">
        <v>-0.34375</v>
      </c>
    </row>
    <row r="24" spans="1:7" ht="14.4" customHeight="1">
      <c r="A24" s="23">
        <v>14</v>
      </c>
      <c r="B24" s="24" t="s">
        <v>71</v>
      </c>
      <c r="C24" s="24">
        <v>60</v>
      </c>
      <c r="D24" s="26">
        <v>9.4936708860759497E-3</v>
      </c>
      <c r="E24" s="24">
        <v>68</v>
      </c>
      <c r="F24" s="25">
        <v>1.1028219266947779E-2</v>
      </c>
      <c r="G24" s="26">
        <v>-0.11764705882352944</v>
      </c>
    </row>
    <row r="25" spans="1:7" ht="14.4" customHeight="1">
      <c r="A25" s="19">
        <v>15</v>
      </c>
      <c r="B25" s="20" t="s">
        <v>65</v>
      </c>
      <c r="C25" s="20">
        <v>55</v>
      </c>
      <c r="D25" s="22">
        <v>8.7025316455696198E-3</v>
      </c>
      <c r="E25" s="20">
        <v>47</v>
      </c>
      <c r="F25" s="21">
        <v>7.6224456698021411E-3</v>
      </c>
      <c r="G25" s="22">
        <v>0.17021276595744683</v>
      </c>
    </row>
    <row r="26" spans="1:7" ht="14.4" customHeight="1">
      <c r="A26" s="23">
        <v>16</v>
      </c>
      <c r="B26" s="24" t="s">
        <v>88</v>
      </c>
      <c r="C26" s="24">
        <v>53</v>
      </c>
      <c r="D26" s="26">
        <v>8.3860759493670882E-3</v>
      </c>
      <c r="E26" s="24">
        <v>34</v>
      </c>
      <c r="F26" s="25">
        <v>5.5141096334738893E-3</v>
      </c>
      <c r="G26" s="26">
        <v>0.55882352941176472</v>
      </c>
    </row>
    <row r="27" spans="1:7" ht="14.4" customHeight="1">
      <c r="A27" s="19">
        <v>17</v>
      </c>
      <c r="B27" s="20" t="s">
        <v>97</v>
      </c>
      <c r="C27" s="20">
        <v>45</v>
      </c>
      <c r="D27" s="22">
        <v>7.1202531645569618E-3</v>
      </c>
      <c r="E27" s="20">
        <v>26</v>
      </c>
      <c r="F27" s="21">
        <v>4.2166720726565035E-3</v>
      </c>
      <c r="G27" s="22">
        <v>0.73076923076923084</v>
      </c>
    </row>
    <row r="28" spans="1:7" ht="14.4" customHeight="1">
      <c r="A28" s="23">
        <v>18</v>
      </c>
      <c r="B28" s="24" t="s">
        <v>89</v>
      </c>
      <c r="C28" s="24">
        <v>40</v>
      </c>
      <c r="D28" s="26">
        <v>6.3291139240506328E-3</v>
      </c>
      <c r="E28" s="24">
        <v>25</v>
      </c>
      <c r="F28" s="25">
        <v>4.0544923775543305E-3</v>
      </c>
      <c r="G28" s="26">
        <v>0.60000000000000009</v>
      </c>
    </row>
    <row r="29" spans="1:7" ht="14.4" customHeight="1">
      <c r="A29" s="19">
        <v>19</v>
      </c>
      <c r="B29" s="20" t="s">
        <v>105</v>
      </c>
      <c r="C29" s="20">
        <v>39</v>
      </c>
      <c r="D29" s="22">
        <v>6.170886075949367E-3</v>
      </c>
      <c r="E29" s="20">
        <v>25</v>
      </c>
      <c r="F29" s="21">
        <v>4.0544923775543305E-3</v>
      </c>
      <c r="G29" s="22">
        <v>0.56000000000000005</v>
      </c>
    </row>
    <row r="30" spans="1:7" ht="14.4" customHeight="1">
      <c r="A30" s="23">
        <v>20</v>
      </c>
      <c r="B30" s="24" t="s">
        <v>106</v>
      </c>
      <c r="C30" s="24">
        <v>32</v>
      </c>
      <c r="D30" s="26">
        <v>5.0632911392405064E-3</v>
      </c>
      <c r="E30" s="24">
        <v>75</v>
      </c>
      <c r="F30" s="25">
        <v>1.2163477132662991E-2</v>
      </c>
      <c r="G30" s="26">
        <v>-0.57333333333333325</v>
      </c>
    </row>
    <row r="31" spans="1:7" ht="14.4" customHeight="1">
      <c r="A31" s="42"/>
      <c r="B31" s="30" t="s">
        <v>94</v>
      </c>
      <c r="C31" s="30">
        <f>C32-SUM(C11:C30)</f>
        <v>527</v>
      </c>
      <c r="D31" s="31">
        <f>C31/C32</f>
        <v>8.3386075949367089E-2</v>
      </c>
      <c r="E31" s="30">
        <f>E32-SUM(E11:E30)</f>
        <v>613</v>
      </c>
      <c r="F31" s="31">
        <f>E31/E32</f>
        <v>9.9416153097632173E-2</v>
      </c>
      <c r="G31" s="32">
        <f>C31/E31-1</f>
        <v>-0.14029363784665583</v>
      </c>
    </row>
    <row r="32" spans="1:7" ht="14.4" customHeight="1">
      <c r="A32" s="33"/>
      <c r="B32" s="34" t="s">
        <v>96</v>
      </c>
      <c r="C32" s="34">
        <v>6320</v>
      </c>
      <c r="D32" s="35">
        <v>1</v>
      </c>
      <c r="E32" s="34">
        <v>6166</v>
      </c>
      <c r="F32" s="35">
        <v>0.999999999999999</v>
      </c>
      <c r="G32" s="36">
        <v>2.497567304573467E-2</v>
      </c>
    </row>
    <row r="33" spans="1:7" ht="12.75" customHeight="1">
      <c r="A33" s="37" t="s">
        <v>10</v>
      </c>
      <c r="B33" s="7"/>
      <c r="C33" s="7"/>
      <c r="D33" s="7"/>
      <c r="E33" s="7"/>
      <c r="F33" s="7"/>
      <c r="G33" s="7"/>
    </row>
    <row r="34" spans="1:7">
      <c r="A34" s="7" t="s">
        <v>51</v>
      </c>
      <c r="B34" s="7"/>
      <c r="C34" s="7"/>
      <c r="D34" s="7"/>
      <c r="E34" s="7"/>
      <c r="F34" s="7"/>
      <c r="G34" s="7"/>
    </row>
    <row r="35" spans="1:7">
      <c r="A35" s="9" t="s">
        <v>52</v>
      </c>
      <c r="B35" s="7"/>
      <c r="C35" s="7"/>
      <c r="D35" s="7"/>
      <c r="E35" s="7"/>
      <c r="F35" s="7"/>
      <c r="G35" s="7"/>
    </row>
    <row r="51" ht="15" customHeight="1"/>
    <row r="53" ht="15" customHeight="1"/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2" priority="26" operator="lessThan">
      <formula>0</formula>
    </cfRule>
  </conditionalFormatting>
  <conditionalFormatting sqref="G11:G15">
    <cfRule type="cellIs" dxfId="21" priority="7" operator="lessThan">
      <formula>0</formula>
    </cfRule>
  </conditionalFormatting>
  <conditionalFormatting sqref="G16:G30">
    <cfRule type="cellIs" dxfId="20" priority="6" operator="lessThan">
      <formula>0</formula>
    </cfRule>
  </conditionalFormatting>
  <conditionalFormatting sqref="C11:G30">
    <cfRule type="cellIs" dxfId="19" priority="5" operator="equal">
      <formula>0</formula>
    </cfRule>
  </conditionalFormatting>
  <conditionalFormatting sqref="G32">
    <cfRule type="cellIs" dxfId="18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A36" sqref="A36"/>
    </sheetView>
  </sheetViews>
  <sheetFormatPr defaultRowHeight="14.4"/>
  <cols>
    <col min="1" max="1" width="8" customWidth="1"/>
    <col min="2" max="2" width="25.5546875" customWidth="1"/>
    <col min="3" max="7" width="11.6640625" customWidth="1"/>
    <col min="8" max="10" width="9" customWidth="1"/>
  </cols>
  <sheetData>
    <row r="1" spans="1:10">
      <c r="A1" s="7" t="s">
        <v>25</v>
      </c>
      <c r="B1" s="7"/>
      <c r="C1" s="7"/>
      <c r="D1" s="7"/>
      <c r="E1" s="7"/>
      <c r="F1" s="7"/>
      <c r="G1" s="8">
        <v>45027</v>
      </c>
    </row>
    <row r="2" spans="1:10" ht="14.4" customHeight="1">
      <c r="A2" s="82" t="s">
        <v>27</v>
      </c>
      <c r="B2" s="82"/>
      <c r="C2" s="82"/>
      <c r="D2" s="82"/>
      <c r="E2" s="82"/>
      <c r="F2" s="82"/>
      <c r="G2" s="82"/>
      <c r="H2" s="2"/>
      <c r="I2" s="2"/>
      <c r="J2" s="2"/>
    </row>
    <row r="3" spans="1:10" ht="14.4" customHeight="1">
      <c r="A3" s="83" t="s">
        <v>28</v>
      </c>
      <c r="B3" s="83"/>
      <c r="C3" s="83"/>
      <c r="D3" s="83"/>
      <c r="E3" s="83"/>
      <c r="F3" s="83"/>
      <c r="G3" s="83"/>
      <c r="H3" s="3"/>
      <c r="I3" s="3"/>
      <c r="J3" s="3"/>
    </row>
    <row r="4" spans="1:10" ht="14.4" customHeight="1">
      <c r="A4" s="13"/>
      <c r="B4" s="13"/>
      <c r="C4" s="13"/>
      <c r="D4" s="13"/>
      <c r="E4" s="13"/>
      <c r="F4" s="13"/>
      <c r="G4" s="14" t="s">
        <v>93</v>
      </c>
      <c r="H4" s="3"/>
      <c r="I4" s="3"/>
      <c r="J4" s="3"/>
    </row>
    <row r="5" spans="1:10" ht="14.4" customHeight="1">
      <c r="A5" s="84" t="s">
        <v>0</v>
      </c>
      <c r="B5" s="84" t="s">
        <v>1</v>
      </c>
      <c r="C5" s="86" t="s">
        <v>99</v>
      </c>
      <c r="D5" s="86"/>
      <c r="E5" s="86"/>
      <c r="F5" s="86"/>
      <c r="G5" s="86"/>
    </row>
    <row r="6" spans="1:10" ht="14.4" customHeight="1">
      <c r="A6" s="85"/>
      <c r="B6" s="85"/>
      <c r="C6" s="87" t="s">
        <v>100</v>
      </c>
      <c r="D6" s="87"/>
      <c r="E6" s="87"/>
      <c r="F6" s="87"/>
      <c r="G6" s="87"/>
    </row>
    <row r="7" spans="1:10" ht="14.4" customHeight="1">
      <c r="A7" s="85"/>
      <c r="B7" s="85"/>
      <c r="C7" s="88">
        <v>2023</v>
      </c>
      <c r="D7" s="88"/>
      <c r="E7" s="88">
        <v>2022</v>
      </c>
      <c r="F7" s="88"/>
      <c r="G7" s="89" t="s">
        <v>3</v>
      </c>
    </row>
    <row r="8" spans="1:10" ht="14.4" customHeight="1">
      <c r="A8" s="95" t="s">
        <v>4</v>
      </c>
      <c r="B8" s="95" t="s">
        <v>5</v>
      </c>
      <c r="C8" s="88"/>
      <c r="D8" s="88"/>
      <c r="E8" s="88"/>
      <c r="F8" s="88"/>
      <c r="G8" s="90"/>
    </row>
    <row r="9" spans="1:10" ht="14.4" customHeight="1">
      <c r="A9" s="95"/>
      <c r="B9" s="95"/>
      <c r="C9" s="16" t="s">
        <v>6</v>
      </c>
      <c r="D9" s="15" t="s">
        <v>2</v>
      </c>
      <c r="E9" s="16" t="s">
        <v>6</v>
      </c>
      <c r="F9" s="15" t="s">
        <v>2</v>
      </c>
      <c r="G9" s="93" t="s">
        <v>7</v>
      </c>
    </row>
    <row r="10" spans="1:10" ht="14.4" customHeight="1">
      <c r="A10" s="96"/>
      <c r="B10" s="96"/>
      <c r="C10" s="17" t="s">
        <v>8</v>
      </c>
      <c r="D10" s="18" t="s">
        <v>9</v>
      </c>
      <c r="E10" s="17" t="s">
        <v>8</v>
      </c>
      <c r="F10" s="18" t="s">
        <v>9</v>
      </c>
      <c r="G10" s="94"/>
    </row>
    <row r="11" spans="1:10" ht="14.4" customHeight="1">
      <c r="A11" s="19">
        <v>1</v>
      </c>
      <c r="B11" s="20" t="s">
        <v>29</v>
      </c>
      <c r="C11" s="20">
        <v>2409</v>
      </c>
      <c r="D11" s="21">
        <v>0.253632343651295</v>
      </c>
      <c r="E11" s="20">
        <v>3150</v>
      </c>
      <c r="F11" s="21">
        <v>0.28912345112436899</v>
      </c>
      <c r="G11" s="22">
        <v>-0.23523809523809525</v>
      </c>
    </row>
    <row r="12" spans="1:10" ht="14.4" customHeight="1">
      <c r="A12" s="23">
        <v>2</v>
      </c>
      <c r="B12" s="24" t="s">
        <v>91</v>
      </c>
      <c r="C12" s="24">
        <v>2199</v>
      </c>
      <c r="D12" s="25">
        <v>0.23152242577384713</v>
      </c>
      <c r="E12" s="24">
        <v>2325</v>
      </c>
      <c r="F12" s="25">
        <v>0.21340064249655805</v>
      </c>
      <c r="G12" s="26">
        <v>-5.4193548387096779E-2</v>
      </c>
    </row>
    <row r="13" spans="1:10" ht="14.4" customHeight="1">
      <c r="A13" s="19">
        <v>3</v>
      </c>
      <c r="B13" s="20" t="s">
        <v>32</v>
      </c>
      <c r="C13" s="20">
        <v>806</v>
      </c>
      <c r="D13" s="21">
        <v>8.485997052010949E-2</v>
      </c>
      <c r="E13" s="20">
        <v>974</v>
      </c>
      <c r="F13" s="21">
        <v>8.9398806792106475E-2</v>
      </c>
      <c r="G13" s="22">
        <v>-0.17248459958932238</v>
      </c>
    </row>
    <row r="14" spans="1:10" ht="14.4" customHeight="1">
      <c r="A14" s="23">
        <v>4</v>
      </c>
      <c r="B14" s="24" t="s">
        <v>18</v>
      </c>
      <c r="C14" s="24">
        <v>660</v>
      </c>
      <c r="D14" s="25">
        <v>6.948831332912192E-2</v>
      </c>
      <c r="E14" s="24">
        <v>1004</v>
      </c>
      <c r="F14" s="25">
        <v>9.2152363469481413E-2</v>
      </c>
      <c r="G14" s="26">
        <v>-0.34262948207171318</v>
      </c>
    </row>
    <row r="15" spans="1:10" ht="14.4" customHeight="1">
      <c r="A15" s="19">
        <v>5</v>
      </c>
      <c r="B15" s="20" t="s">
        <v>30</v>
      </c>
      <c r="C15" s="20">
        <v>394</v>
      </c>
      <c r="D15" s="21">
        <v>4.1482417351021268E-2</v>
      </c>
      <c r="E15" s="20">
        <v>334</v>
      </c>
      <c r="F15" s="21">
        <v>3.0656264341441027E-2</v>
      </c>
      <c r="G15" s="22">
        <v>0.17964071856287434</v>
      </c>
    </row>
    <row r="16" spans="1:10" ht="14.4" customHeight="1">
      <c r="A16" s="23">
        <v>6</v>
      </c>
      <c r="B16" s="24" t="s">
        <v>59</v>
      </c>
      <c r="C16" s="24">
        <v>372</v>
      </c>
      <c r="D16" s="25">
        <v>3.9166140240050537E-2</v>
      </c>
      <c r="E16" s="24">
        <v>378</v>
      </c>
      <c r="F16" s="25">
        <v>3.4694814134924278E-2</v>
      </c>
      <c r="G16" s="26">
        <v>-1.5873015873015928E-2</v>
      </c>
    </row>
    <row r="17" spans="1:7" ht="14.4" customHeight="1">
      <c r="A17" s="19">
        <v>7</v>
      </c>
      <c r="B17" s="20" t="s">
        <v>60</v>
      </c>
      <c r="C17" s="20">
        <v>363</v>
      </c>
      <c r="D17" s="21">
        <v>3.8218572331017053E-2</v>
      </c>
      <c r="E17" s="20">
        <v>434</v>
      </c>
      <c r="F17" s="21">
        <v>3.9834786599357505E-2</v>
      </c>
      <c r="G17" s="22">
        <v>-0.16359447004608296</v>
      </c>
    </row>
    <row r="18" spans="1:7" ht="14.4" customHeight="1">
      <c r="A18" s="23">
        <v>8</v>
      </c>
      <c r="B18" s="24" t="s">
        <v>31</v>
      </c>
      <c r="C18" s="24">
        <v>198</v>
      </c>
      <c r="D18" s="25">
        <v>2.0846493998736577E-2</v>
      </c>
      <c r="E18" s="24">
        <v>162</v>
      </c>
      <c r="F18" s="25">
        <v>1.4869206057824691E-2</v>
      </c>
      <c r="G18" s="26">
        <v>0.22222222222222232</v>
      </c>
    </row>
    <row r="19" spans="1:7" ht="14.4" customHeight="1">
      <c r="A19" s="19">
        <v>9</v>
      </c>
      <c r="B19" s="20" t="s">
        <v>50</v>
      </c>
      <c r="C19" s="20">
        <v>160</v>
      </c>
      <c r="D19" s="21">
        <v>1.684565171615077E-2</v>
      </c>
      <c r="E19" s="20">
        <v>183</v>
      </c>
      <c r="F19" s="21">
        <v>1.6796695731987148E-2</v>
      </c>
      <c r="G19" s="22">
        <v>-0.12568306010928965</v>
      </c>
    </row>
    <row r="20" spans="1:7" ht="14.4" customHeight="1">
      <c r="A20" s="23">
        <v>10</v>
      </c>
      <c r="B20" s="24" t="s">
        <v>56</v>
      </c>
      <c r="C20" s="24">
        <v>137</v>
      </c>
      <c r="D20" s="25">
        <v>1.4424089281954095E-2</v>
      </c>
      <c r="E20" s="24">
        <v>178</v>
      </c>
      <c r="F20" s="25">
        <v>1.6337769619091325E-2</v>
      </c>
      <c r="G20" s="26">
        <v>-0.2303370786516854</v>
      </c>
    </row>
    <row r="21" spans="1:7" ht="14.4" customHeight="1">
      <c r="A21" s="19">
        <v>11</v>
      </c>
      <c r="B21" s="20" t="s">
        <v>74</v>
      </c>
      <c r="C21" s="20">
        <v>120</v>
      </c>
      <c r="D21" s="21">
        <v>1.2634238787113077E-2</v>
      </c>
      <c r="E21" s="20">
        <v>119</v>
      </c>
      <c r="F21" s="21">
        <v>1.0922441486920606E-2</v>
      </c>
      <c r="G21" s="22">
        <v>8.4033613445377853E-3</v>
      </c>
    </row>
    <row r="22" spans="1:7" ht="14.4" customHeight="1">
      <c r="A22" s="23">
        <v>12</v>
      </c>
      <c r="B22" s="24" t="s">
        <v>58</v>
      </c>
      <c r="C22" s="24">
        <v>109</v>
      </c>
      <c r="D22" s="25">
        <v>1.1476100231627711E-2</v>
      </c>
      <c r="E22" s="24">
        <v>92</v>
      </c>
      <c r="F22" s="25">
        <v>8.4442404772831579E-3</v>
      </c>
      <c r="G22" s="26">
        <v>0.18478260869565211</v>
      </c>
    </row>
    <row r="23" spans="1:7" ht="14.4" customHeight="1">
      <c r="A23" s="19">
        <v>13</v>
      </c>
      <c r="B23" s="20" t="s">
        <v>62</v>
      </c>
      <c r="C23" s="20">
        <v>105</v>
      </c>
      <c r="D23" s="21">
        <v>1.1054958938723942E-2</v>
      </c>
      <c r="E23" s="20">
        <v>76</v>
      </c>
      <c r="F23" s="21">
        <v>6.9756769160165214E-3</v>
      </c>
      <c r="G23" s="22">
        <v>0.38157894736842102</v>
      </c>
    </row>
    <row r="24" spans="1:7" ht="14.4" customHeight="1">
      <c r="A24" s="23">
        <v>14</v>
      </c>
      <c r="B24" s="24" t="s">
        <v>72</v>
      </c>
      <c r="C24" s="24">
        <v>101</v>
      </c>
      <c r="D24" s="25">
        <v>1.0633817645820172E-2</v>
      </c>
      <c r="E24" s="24">
        <v>95</v>
      </c>
      <c r="F24" s="25">
        <v>8.7195961450206513E-3</v>
      </c>
      <c r="G24" s="26">
        <v>6.315789473684208E-2</v>
      </c>
    </row>
    <row r="25" spans="1:7" ht="14.4" customHeight="1">
      <c r="A25" s="19">
        <v>15</v>
      </c>
      <c r="B25" s="20" t="s">
        <v>76</v>
      </c>
      <c r="C25" s="20">
        <v>95</v>
      </c>
      <c r="D25" s="21">
        <v>1.000210570646452E-2</v>
      </c>
      <c r="E25" s="20">
        <v>76</v>
      </c>
      <c r="F25" s="21">
        <v>6.9756769160165214E-3</v>
      </c>
      <c r="G25" s="22">
        <v>0.25</v>
      </c>
    </row>
    <row r="26" spans="1:7" ht="14.4" customHeight="1">
      <c r="A26" s="23">
        <v>16</v>
      </c>
      <c r="B26" s="24" t="s">
        <v>90</v>
      </c>
      <c r="C26" s="24">
        <v>94</v>
      </c>
      <c r="D26" s="25">
        <v>9.8968203832385769E-3</v>
      </c>
      <c r="E26" s="24">
        <v>47</v>
      </c>
      <c r="F26" s="25">
        <v>4.3139054612207437E-3</v>
      </c>
      <c r="G26" s="26">
        <v>1</v>
      </c>
    </row>
    <row r="27" spans="1:7" ht="14.4" customHeight="1">
      <c r="A27" s="19"/>
      <c r="B27" s="20" t="s">
        <v>61</v>
      </c>
      <c r="C27" s="20">
        <v>94</v>
      </c>
      <c r="D27" s="21">
        <v>9.8968203832385769E-3</v>
      </c>
      <c r="E27" s="20">
        <v>106</v>
      </c>
      <c r="F27" s="21">
        <v>9.7292335933914648E-3</v>
      </c>
      <c r="G27" s="22">
        <v>-0.1132075471698113</v>
      </c>
    </row>
    <row r="28" spans="1:7" ht="14.4" customHeight="1">
      <c r="A28" s="23">
        <v>18</v>
      </c>
      <c r="B28" s="24" t="s">
        <v>75</v>
      </c>
      <c r="C28" s="24">
        <v>78</v>
      </c>
      <c r="D28" s="25">
        <v>8.2122552116234999E-3</v>
      </c>
      <c r="E28" s="24">
        <v>96</v>
      </c>
      <c r="F28" s="25">
        <v>8.811381367599817E-3</v>
      </c>
      <c r="G28" s="26">
        <v>-0.1875</v>
      </c>
    </row>
    <row r="29" spans="1:7" ht="14.4" customHeight="1">
      <c r="A29" s="19">
        <v>19</v>
      </c>
      <c r="B29" s="20" t="s">
        <v>98</v>
      </c>
      <c r="C29" s="20">
        <v>74</v>
      </c>
      <c r="D29" s="21">
        <v>7.7911139187197302E-3</v>
      </c>
      <c r="E29" s="20">
        <v>115</v>
      </c>
      <c r="F29" s="21">
        <v>1.0555300596603947E-2</v>
      </c>
      <c r="G29" s="22">
        <v>-0.35652173913043483</v>
      </c>
    </row>
    <row r="30" spans="1:7" ht="14.4" customHeight="1">
      <c r="A30" s="23">
        <v>20</v>
      </c>
      <c r="B30" s="24" t="s">
        <v>107</v>
      </c>
      <c r="C30" s="24">
        <v>65</v>
      </c>
      <c r="D30" s="25">
        <v>6.8435460096862499E-3</v>
      </c>
      <c r="E30" s="24">
        <v>2</v>
      </c>
      <c r="F30" s="25">
        <v>1.835704451583295E-4</v>
      </c>
      <c r="G30" s="26">
        <v>31.5</v>
      </c>
    </row>
    <row r="31" spans="1:7" ht="14.4" customHeight="1">
      <c r="A31" s="42"/>
      <c r="B31" s="30" t="s">
        <v>94</v>
      </c>
      <c r="C31" s="30">
        <f>C32-SUM(C11:C30)</f>
        <v>865</v>
      </c>
      <c r="D31" s="31">
        <f>C31/C32</f>
        <v>9.1071804590440092E-2</v>
      </c>
      <c r="E31" s="30">
        <f>E32-SUM(E11:E30)</f>
        <v>949</v>
      </c>
      <c r="F31" s="31">
        <f>E31/E32</f>
        <v>8.7104176227627353E-2</v>
      </c>
      <c r="G31" s="32">
        <f>C31/E31-1</f>
        <v>-8.85142255005269E-2</v>
      </c>
    </row>
    <row r="32" spans="1:7" ht="14.4" customHeight="1">
      <c r="A32" s="33"/>
      <c r="B32" s="34" t="s">
        <v>95</v>
      </c>
      <c r="C32" s="34">
        <v>9498</v>
      </c>
      <c r="D32" s="35">
        <v>1</v>
      </c>
      <c r="E32" s="34">
        <v>10895</v>
      </c>
      <c r="F32" s="35">
        <v>0.99999999999999967</v>
      </c>
      <c r="G32" s="36">
        <v>-0.12822395594309322</v>
      </c>
    </row>
    <row r="33" spans="1:7" ht="12" customHeight="1">
      <c r="A33" s="37" t="s">
        <v>10</v>
      </c>
      <c r="B33" s="7"/>
      <c r="C33" s="7"/>
      <c r="D33" s="7"/>
      <c r="E33" s="7"/>
      <c r="F33" s="7"/>
      <c r="G33" s="7"/>
    </row>
    <row r="34" spans="1:7">
      <c r="A34" s="7" t="s">
        <v>53</v>
      </c>
      <c r="B34" s="7"/>
      <c r="C34" s="7"/>
      <c r="D34" s="7"/>
      <c r="E34" s="7"/>
      <c r="F34" s="7"/>
      <c r="G34" s="7"/>
    </row>
    <row r="35" spans="1:7">
      <c r="A35" s="9" t="s">
        <v>52</v>
      </c>
      <c r="B35" s="7"/>
      <c r="C35" s="7"/>
      <c r="D35" s="7"/>
      <c r="E35" s="7"/>
      <c r="F35" s="7"/>
      <c r="G35" s="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7" priority="17" operator="lessThan">
      <formula>0</formula>
    </cfRule>
  </conditionalFormatting>
  <conditionalFormatting sqref="G11:G15">
    <cfRule type="cellIs" dxfId="16" priority="4" operator="lessThan">
      <formula>0</formula>
    </cfRule>
  </conditionalFormatting>
  <conditionalFormatting sqref="G16:G30">
    <cfRule type="cellIs" dxfId="15" priority="3" operator="lessThan">
      <formula>0</formula>
    </cfRule>
  </conditionalFormatting>
  <conditionalFormatting sqref="C11:G30">
    <cfRule type="cellIs" dxfId="14" priority="2" operator="equal">
      <formula>0</formula>
    </cfRule>
  </conditionalFormatting>
  <conditionalFormatting sqref="G32">
    <cfRule type="cellIs" dxfId="1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4.4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9">
      <c r="A1" s="7" t="s">
        <v>25</v>
      </c>
      <c r="B1" s="7"/>
      <c r="C1" s="7"/>
      <c r="D1" s="7"/>
      <c r="E1" s="7"/>
      <c r="F1" s="7"/>
      <c r="G1" s="8">
        <v>44992</v>
      </c>
    </row>
    <row r="2" spans="1:9" ht="14.4" customHeight="1">
      <c r="A2" s="82" t="s">
        <v>33</v>
      </c>
      <c r="B2" s="82"/>
      <c r="C2" s="82"/>
      <c r="D2" s="82"/>
      <c r="E2" s="82"/>
      <c r="F2" s="82"/>
      <c r="G2" s="82"/>
      <c r="H2" s="2"/>
      <c r="I2" s="2"/>
    </row>
    <row r="3" spans="1:9" ht="14.4" customHeight="1">
      <c r="A3" s="83" t="s">
        <v>34</v>
      </c>
      <c r="B3" s="83"/>
      <c r="C3" s="83"/>
      <c r="D3" s="83"/>
      <c r="E3" s="83"/>
      <c r="F3" s="83"/>
      <c r="G3" s="83"/>
      <c r="H3" s="3"/>
      <c r="I3" s="3"/>
    </row>
    <row r="4" spans="1:9" ht="14.4" customHeight="1">
      <c r="A4" s="13"/>
      <c r="B4" s="13"/>
      <c r="C4" s="13"/>
      <c r="D4" s="13"/>
      <c r="E4" s="13"/>
      <c r="F4" s="13"/>
      <c r="G4" s="14" t="s">
        <v>93</v>
      </c>
      <c r="H4" s="3"/>
      <c r="I4" s="3"/>
    </row>
    <row r="5" spans="1:9" ht="14.4" customHeight="1">
      <c r="A5" s="84" t="s">
        <v>0</v>
      </c>
      <c r="B5" s="84" t="s">
        <v>1</v>
      </c>
      <c r="C5" s="86" t="s">
        <v>99</v>
      </c>
      <c r="D5" s="86"/>
      <c r="E5" s="86"/>
      <c r="F5" s="86"/>
      <c r="G5" s="86"/>
    </row>
    <row r="6" spans="1:9" ht="14.4" customHeight="1">
      <c r="A6" s="85"/>
      <c r="B6" s="85"/>
      <c r="C6" s="87" t="s">
        <v>100</v>
      </c>
      <c r="D6" s="87"/>
      <c r="E6" s="87"/>
      <c r="F6" s="87"/>
      <c r="G6" s="87"/>
    </row>
    <row r="7" spans="1:9" ht="14.4" customHeight="1">
      <c r="A7" s="85"/>
      <c r="B7" s="85"/>
      <c r="C7" s="88">
        <v>2023</v>
      </c>
      <c r="D7" s="88"/>
      <c r="E7" s="88">
        <v>2022</v>
      </c>
      <c r="F7" s="88"/>
      <c r="G7" s="89" t="s">
        <v>3</v>
      </c>
    </row>
    <row r="8" spans="1:9" ht="14.25" customHeight="1">
      <c r="A8" s="95" t="s">
        <v>4</v>
      </c>
      <c r="B8" s="95" t="s">
        <v>5</v>
      </c>
      <c r="C8" s="88"/>
      <c r="D8" s="88"/>
      <c r="E8" s="88"/>
      <c r="F8" s="88"/>
      <c r="G8" s="90"/>
    </row>
    <row r="9" spans="1:9" ht="14.4" customHeight="1">
      <c r="A9" s="95"/>
      <c r="B9" s="95"/>
      <c r="C9" s="16" t="s">
        <v>6</v>
      </c>
      <c r="D9" s="15" t="s">
        <v>2</v>
      </c>
      <c r="E9" s="16" t="s">
        <v>6</v>
      </c>
      <c r="F9" s="15" t="s">
        <v>2</v>
      </c>
      <c r="G9" s="93" t="s">
        <v>7</v>
      </c>
    </row>
    <row r="10" spans="1:9" ht="14.4" customHeight="1">
      <c r="A10" s="96"/>
      <c r="B10" s="96"/>
      <c r="C10" s="17" t="s">
        <v>8</v>
      </c>
      <c r="D10" s="18" t="s">
        <v>9</v>
      </c>
      <c r="E10" s="17" t="s">
        <v>8</v>
      </c>
      <c r="F10" s="18" t="s">
        <v>9</v>
      </c>
      <c r="G10" s="94"/>
    </row>
    <row r="11" spans="1:9" ht="14.4" customHeight="1">
      <c r="A11" s="19">
        <v>1</v>
      </c>
      <c r="B11" s="20" t="s">
        <v>77</v>
      </c>
      <c r="C11" s="20">
        <v>543</v>
      </c>
      <c r="D11" s="21">
        <v>0.3542074363992172</v>
      </c>
      <c r="E11" s="20">
        <v>834</v>
      </c>
      <c r="F11" s="21">
        <v>0.40942562592047127</v>
      </c>
      <c r="G11" s="22">
        <v>-0.34892086330935257</v>
      </c>
    </row>
    <row r="12" spans="1:9" ht="14.4" customHeight="1">
      <c r="A12" s="23">
        <v>2</v>
      </c>
      <c r="B12" s="24" t="s">
        <v>78</v>
      </c>
      <c r="C12" s="24">
        <v>155</v>
      </c>
      <c r="D12" s="25">
        <v>0.10110893672537508</v>
      </c>
      <c r="E12" s="24">
        <v>202</v>
      </c>
      <c r="F12" s="25">
        <v>9.9165439371624933E-2</v>
      </c>
      <c r="G12" s="26">
        <v>-0.23267326732673266</v>
      </c>
    </row>
    <row r="13" spans="1:9" ht="14.4" customHeight="1">
      <c r="A13" s="19">
        <v>3</v>
      </c>
      <c r="B13" s="20" t="s">
        <v>79</v>
      </c>
      <c r="C13" s="20">
        <v>129</v>
      </c>
      <c r="D13" s="21">
        <v>8.4148727984344418E-2</v>
      </c>
      <c r="E13" s="20">
        <v>160</v>
      </c>
      <c r="F13" s="21">
        <v>7.8546882670594009E-2</v>
      </c>
      <c r="G13" s="22">
        <v>-0.19374999999999998</v>
      </c>
    </row>
    <row r="14" spans="1:9" ht="14.4" customHeight="1">
      <c r="A14" s="23">
        <v>4</v>
      </c>
      <c r="B14" s="24" t="s">
        <v>13</v>
      </c>
      <c r="C14" s="24">
        <v>114</v>
      </c>
      <c r="D14" s="25">
        <v>7.4363992172211346E-2</v>
      </c>
      <c r="E14" s="24">
        <v>98</v>
      </c>
      <c r="F14" s="25">
        <v>4.8109965635738834E-2</v>
      </c>
      <c r="G14" s="26">
        <v>0.16326530612244894</v>
      </c>
    </row>
    <row r="15" spans="1:9" ht="14.4" customHeight="1">
      <c r="A15" s="19">
        <v>5</v>
      </c>
      <c r="B15" s="20" t="s">
        <v>80</v>
      </c>
      <c r="C15" s="20">
        <v>82</v>
      </c>
      <c r="D15" s="21">
        <v>5.348988910632746E-2</v>
      </c>
      <c r="E15" s="20">
        <v>86</v>
      </c>
      <c r="F15" s="21">
        <v>4.2218949435444283E-2</v>
      </c>
      <c r="G15" s="22">
        <v>-4.6511627906976716E-2</v>
      </c>
    </row>
    <row r="16" spans="1:9" ht="14.4" customHeight="1">
      <c r="A16" s="23">
        <v>6</v>
      </c>
      <c r="B16" s="24" t="s">
        <v>18</v>
      </c>
      <c r="C16" s="24">
        <v>63</v>
      </c>
      <c r="D16" s="25">
        <v>4.1095890410958902E-2</v>
      </c>
      <c r="E16" s="24">
        <v>72</v>
      </c>
      <c r="F16" s="25">
        <v>3.5346097201767304E-2</v>
      </c>
      <c r="G16" s="26">
        <v>-0.125</v>
      </c>
    </row>
    <row r="17" spans="1:8" ht="14.4" customHeight="1">
      <c r="A17" s="19">
        <v>7</v>
      </c>
      <c r="B17" s="20" t="s">
        <v>82</v>
      </c>
      <c r="C17" s="20">
        <v>62</v>
      </c>
      <c r="D17" s="21">
        <v>4.044357469015003E-2</v>
      </c>
      <c r="E17" s="20">
        <v>76</v>
      </c>
      <c r="F17" s="21">
        <v>3.7309769268532154E-2</v>
      </c>
      <c r="G17" s="22">
        <v>-0.18421052631578949</v>
      </c>
    </row>
    <row r="18" spans="1:8" ht="14.4" customHeight="1">
      <c r="A18" s="23">
        <v>8</v>
      </c>
      <c r="B18" s="24" t="s">
        <v>81</v>
      </c>
      <c r="C18" s="24">
        <v>46</v>
      </c>
      <c r="D18" s="25">
        <v>3.0006523157208087E-2</v>
      </c>
      <c r="E18" s="24">
        <v>78</v>
      </c>
      <c r="F18" s="25">
        <v>3.8291605301914583E-2</v>
      </c>
      <c r="G18" s="26">
        <v>-0.41025641025641024</v>
      </c>
    </row>
    <row r="19" spans="1:8" ht="14.4" customHeight="1">
      <c r="A19" s="19">
        <v>9</v>
      </c>
      <c r="B19" s="20" t="s">
        <v>87</v>
      </c>
      <c r="C19" s="20">
        <v>45</v>
      </c>
      <c r="D19" s="21">
        <v>2.9354207436399216E-2</v>
      </c>
      <c r="E19" s="20">
        <v>35</v>
      </c>
      <c r="F19" s="21">
        <v>1.7182130584192441E-2</v>
      </c>
      <c r="G19" s="22">
        <v>0.28571428571428581</v>
      </c>
    </row>
    <row r="20" spans="1:8" ht="14.4" customHeight="1">
      <c r="A20" s="23">
        <v>10</v>
      </c>
      <c r="B20" s="24" t="s">
        <v>85</v>
      </c>
      <c r="C20" s="24">
        <v>37</v>
      </c>
      <c r="D20" s="25">
        <v>2.4135681669928244E-2</v>
      </c>
      <c r="E20" s="24">
        <v>49</v>
      </c>
      <c r="F20" s="25">
        <v>2.4054982817869417E-2</v>
      </c>
      <c r="G20" s="26">
        <v>-0.24489795918367352</v>
      </c>
    </row>
    <row r="21" spans="1:8" ht="14.4" customHeight="1">
      <c r="A21" s="19">
        <v>11</v>
      </c>
      <c r="B21" s="20" t="s">
        <v>84</v>
      </c>
      <c r="C21" s="20">
        <v>33</v>
      </c>
      <c r="D21" s="21">
        <v>2.1526418786692758E-2</v>
      </c>
      <c r="E21" s="20">
        <v>51</v>
      </c>
      <c r="F21" s="21">
        <v>2.5036818851251842E-2</v>
      </c>
      <c r="G21" s="22">
        <v>-0.3529411764705882</v>
      </c>
    </row>
    <row r="22" spans="1:8" ht="14.4" customHeight="1">
      <c r="A22" s="23">
        <v>12</v>
      </c>
      <c r="B22" s="24" t="s">
        <v>92</v>
      </c>
      <c r="C22" s="24">
        <v>27</v>
      </c>
      <c r="D22" s="25">
        <v>1.7612524461839529E-2</v>
      </c>
      <c r="E22" s="24">
        <v>6</v>
      </c>
      <c r="F22" s="25">
        <v>2.9455081001472753E-3</v>
      </c>
      <c r="G22" s="26">
        <v>3.5</v>
      </c>
    </row>
    <row r="23" spans="1:8" ht="14.4" customHeight="1">
      <c r="A23" s="19">
        <v>13</v>
      </c>
      <c r="B23" s="20" t="s">
        <v>83</v>
      </c>
      <c r="C23" s="20">
        <v>20</v>
      </c>
      <c r="D23" s="21">
        <v>1.3046314416177429E-2</v>
      </c>
      <c r="E23" s="20">
        <v>56</v>
      </c>
      <c r="F23" s="21">
        <v>2.7491408934707903E-2</v>
      </c>
      <c r="G23" s="22">
        <v>-0.64285714285714279</v>
      </c>
    </row>
    <row r="24" spans="1:8" ht="14.4" customHeight="1">
      <c r="A24" s="23">
        <v>14</v>
      </c>
      <c r="B24" s="24" t="s">
        <v>86</v>
      </c>
      <c r="C24" s="24">
        <v>19</v>
      </c>
      <c r="D24" s="25">
        <v>1.2393998695368558E-2</v>
      </c>
      <c r="E24" s="24">
        <v>35</v>
      </c>
      <c r="F24" s="25">
        <v>1.7182130584192441E-2</v>
      </c>
      <c r="G24" s="26">
        <v>-0.45714285714285718</v>
      </c>
    </row>
    <row r="25" spans="1:8" ht="14.4" customHeight="1">
      <c r="A25" s="19">
        <v>15</v>
      </c>
      <c r="B25" s="20" t="s">
        <v>22</v>
      </c>
      <c r="C25" s="20">
        <v>18</v>
      </c>
      <c r="D25" s="21">
        <v>1.1741682974559686E-2</v>
      </c>
      <c r="E25" s="20">
        <v>25</v>
      </c>
      <c r="F25" s="21">
        <v>1.2272950417280314E-2</v>
      </c>
      <c r="G25" s="22">
        <v>-0.28000000000000003</v>
      </c>
    </row>
    <row r="26" spans="1:8" ht="14.4" customHeight="1">
      <c r="A26" s="43"/>
      <c r="B26" s="44" t="s">
        <v>94</v>
      </c>
      <c r="C26" s="44">
        <f>C27-SUM(C11:C25)</f>
        <v>140</v>
      </c>
      <c r="D26" s="45">
        <f>C26/C27</f>
        <v>9.1324200913242004E-2</v>
      </c>
      <c r="E26" s="44">
        <f>E27-SUM(E11:E25)</f>
        <v>174</v>
      </c>
      <c r="F26" s="45">
        <f>E26/E27</f>
        <v>8.5419734904270989E-2</v>
      </c>
      <c r="G26" s="46">
        <f>C26/E26-1</f>
        <v>-0.1954022988505747</v>
      </c>
    </row>
    <row r="27" spans="1:8">
      <c r="A27" s="33"/>
      <c r="B27" s="34" t="s">
        <v>95</v>
      </c>
      <c r="C27" s="34">
        <v>1533</v>
      </c>
      <c r="D27" s="35">
        <v>1</v>
      </c>
      <c r="E27" s="34">
        <v>2037</v>
      </c>
      <c r="F27" s="35">
        <v>0.99999999999999978</v>
      </c>
      <c r="G27" s="36">
        <v>-0.24742268041237114</v>
      </c>
    </row>
    <row r="28" spans="1:8">
      <c r="A28" s="37" t="s">
        <v>10</v>
      </c>
      <c r="B28" s="7"/>
      <c r="C28" s="7"/>
      <c r="D28" s="7"/>
      <c r="E28" s="7"/>
      <c r="F28" s="7"/>
      <c r="G28" s="7"/>
      <c r="H28" s="4"/>
    </row>
    <row r="29" spans="1:8" ht="13.5" customHeight="1">
      <c r="A29" s="7" t="s">
        <v>53</v>
      </c>
      <c r="B29" s="7"/>
      <c r="C29" s="7"/>
      <c r="D29" s="7"/>
      <c r="E29" s="7"/>
      <c r="F29" s="7"/>
      <c r="G29" s="7"/>
    </row>
    <row r="30" spans="1:8">
      <c r="A30" s="9" t="s">
        <v>52</v>
      </c>
      <c r="B30" s="7"/>
      <c r="C30" s="7"/>
      <c r="D30" s="7"/>
      <c r="E30" s="7"/>
      <c r="F30" s="7"/>
      <c r="G30" s="7"/>
    </row>
    <row r="49" spans="1:1">
      <c r="A49" t="s">
        <v>25</v>
      </c>
    </row>
    <row r="50" spans="1:1">
      <c r="A50" s="1" t="s">
        <v>52</v>
      </c>
    </row>
    <row r="51" spans="1:1">
      <c r="A51" s="5"/>
    </row>
    <row r="52" spans="1:1">
      <c r="A52" s="1"/>
    </row>
  </sheetData>
  <mergeCells count="12"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</mergeCells>
  <conditionalFormatting sqref="G26">
    <cfRule type="cellIs" dxfId="12" priority="42" operator="lessThan">
      <formula>0</formula>
    </cfRule>
  </conditionalFormatting>
  <conditionalFormatting sqref="G11:G15">
    <cfRule type="cellIs" dxfId="11" priority="10" operator="lessThan">
      <formula>0</formula>
    </cfRule>
  </conditionalFormatting>
  <conditionalFormatting sqref="G16:G25">
    <cfRule type="cellIs" dxfId="10" priority="9" operator="lessThan">
      <formula>0</formula>
    </cfRule>
  </conditionalFormatting>
  <conditionalFormatting sqref="C11:G25">
    <cfRule type="cellIs" dxfId="9" priority="8" operator="equal">
      <formula>0</formula>
    </cfRule>
  </conditionalFormatting>
  <conditionalFormatting sqref="G27">
    <cfRule type="cellIs" dxfId="8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topLeftCell="A21" zoomScaleNormal="100" workbookViewId="0">
      <selection activeCell="A34" sqref="A34"/>
    </sheetView>
  </sheetViews>
  <sheetFormatPr defaultColWidth="9.109375" defaultRowHeight="13.8"/>
  <cols>
    <col min="1" max="1" width="8" style="7" customWidth="1"/>
    <col min="2" max="2" width="22.33203125" style="7" bestFit="1" customWidth="1"/>
    <col min="3" max="7" width="11.6640625" style="7" customWidth="1"/>
    <col min="8" max="9" width="9" style="7" customWidth="1"/>
    <col min="10" max="16384" width="9.109375" style="7"/>
  </cols>
  <sheetData>
    <row r="1" spans="1:7">
      <c r="A1" s="7" t="s">
        <v>25</v>
      </c>
      <c r="G1" s="8">
        <v>45027</v>
      </c>
    </row>
    <row r="2" spans="1:7">
      <c r="A2" s="82" t="s">
        <v>35</v>
      </c>
      <c r="B2" s="82"/>
      <c r="C2" s="82"/>
      <c r="D2" s="82"/>
      <c r="E2" s="82"/>
      <c r="F2" s="82"/>
      <c r="G2" s="82"/>
    </row>
    <row r="3" spans="1:7">
      <c r="A3" s="83" t="s">
        <v>36</v>
      </c>
      <c r="B3" s="83"/>
      <c r="C3" s="83"/>
      <c r="D3" s="83"/>
      <c r="E3" s="83"/>
      <c r="F3" s="83"/>
      <c r="G3" s="83"/>
    </row>
    <row r="4" spans="1:7" ht="15" customHeight="1">
      <c r="A4" s="12"/>
      <c r="B4" s="12"/>
      <c r="C4" s="12"/>
      <c r="D4" s="12"/>
      <c r="E4" s="12"/>
      <c r="F4" s="12"/>
      <c r="G4" s="14" t="s">
        <v>93</v>
      </c>
    </row>
    <row r="5" spans="1:7" ht="14.4" customHeight="1">
      <c r="A5" s="84" t="s">
        <v>0</v>
      </c>
      <c r="B5" s="84" t="s">
        <v>1</v>
      </c>
      <c r="C5" s="86" t="s">
        <v>99</v>
      </c>
      <c r="D5" s="86"/>
      <c r="E5" s="86"/>
      <c r="F5" s="86"/>
      <c r="G5" s="86"/>
    </row>
    <row r="6" spans="1:7" ht="15" customHeight="1">
      <c r="A6" s="85"/>
      <c r="B6" s="85"/>
      <c r="C6" s="87" t="s">
        <v>100</v>
      </c>
      <c r="D6" s="87"/>
      <c r="E6" s="87"/>
      <c r="F6" s="87"/>
      <c r="G6" s="87"/>
    </row>
    <row r="7" spans="1:7" ht="15" customHeight="1">
      <c r="A7" s="85"/>
      <c r="B7" s="85"/>
      <c r="C7" s="88">
        <v>2023</v>
      </c>
      <c r="D7" s="88"/>
      <c r="E7" s="88">
        <v>2022</v>
      </c>
      <c r="F7" s="88"/>
      <c r="G7" s="89" t="s">
        <v>3</v>
      </c>
    </row>
    <row r="8" spans="1:7" ht="15" customHeight="1">
      <c r="A8" s="95" t="s">
        <v>4</v>
      </c>
      <c r="B8" s="95" t="s">
        <v>5</v>
      </c>
      <c r="C8" s="88"/>
      <c r="D8" s="88"/>
      <c r="E8" s="88"/>
      <c r="F8" s="88"/>
      <c r="G8" s="90"/>
    </row>
    <row r="9" spans="1:7" ht="15" customHeight="1">
      <c r="A9" s="95"/>
      <c r="B9" s="95"/>
      <c r="C9" s="16" t="s">
        <v>6</v>
      </c>
      <c r="D9" s="15" t="s">
        <v>2</v>
      </c>
      <c r="E9" s="16" t="s">
        <v>6</v>
      </c>
      <c r="F9" s="15" t="s">
        <v>2</v>
      </c>
      <c r="G9" s="93" t="s">
        <v>7</v>
      </c>
    </row>
    <row r="10" spans="1:7" ht="15" customHeight="1">
      <c r="A10" s="96"/>
      <c r="B10" s="96"/>
      <c r="C10" s="17" t="s">
        <v>8</v>
      </c>
      <c r="D10" s="18" t="s">
        <v>9</v>
      </c>
      <c r="E10" s="17" t="s">
        <v>8</v>
      </c>
      <c r="F10" s="18" t="s">
        <v>9</v>
      </c>
      <c r="G10" s="94"/>
    </row>
    <row r="11" spans="1:7">
      <c r="A11" s="19">
        <v>1</v>
      </c>
      <c r="B11" s="20" t="s">
        <v>38</v>
      </c>
      <c r="C11" s="47">
        <v>416</v>
      </c>
      <c r="D11" s="21">
        <v>0.16580310880829016</v>
      </c>
      <c r="E11" s="47">
        <v>365</v>
      </c>
      <c r="F11" s="21">
        <v>0.13424052960647298</v>
      </c>
      <c r="G11" s="22">
        <v>0.13972602739726026</v>
      </c>
    </row>
    <row r="12" spans="1:7">
      <c r="A12" s="23">
        <v>2</v>
      </c>
      <c r="B12" s="24" t="s">
        <v>37</v>
      </c>
      <c r="C12" s="48">
        <v>406</v>
      </c>
      <c r="D12" s="25">
        <v>0.16181745715424473</v>
      </c>
      <c r="E12" s="48">
        <v>504</v>
      </c>
      <c r="F12" s="25">
        <v>0.18536226553880103</v>
      </c>
      <c r="G12" s="26">
        <v>-0.19444444444444442</v>
      </c>
    </row>
    <row r="13" spans="1:7">
      <c r="A13" s="19">
        <v>3</v>
      </c>
      <c r="B13" s="20" t="s">
        <v>43</v>
      </c>
      <c r="C13" s="47">
        <v>285</v>
      </c>
      <c r="D13" s="21">
        <v>0.11359107214029494</v>
      </c>
      <c r="E13" s="47">
        <v>311</v>
      </c>
      <c r="F13" s="21">
        <v>0.11438028687017286</v>
      </c>
      <c r="G13" s="22">
        <v>-8.3601286173633493E-2</v>
      </c>
    </row>
    <row r="14" spans="1:7">
      <c r="A14" s="23">
        <v>4</v>
      </c>
      <c r="B14" s="24" t="s">
        <v>41</v>
      </c>
      <c r="C14" s="48">
        <v>242</v>
      </c>
      <c r="D14" s="25">
        <v>9.6452770027899565E-2</v>
      </c>
      <c r="E14" s="48">
        <v>176</v>
      </c>
      <c r="F14" s="25">
        <v>6.4729680029422587E-2</v>
      </c>
      <c r="G14" s="26">
        <v>0.375</v>
      </c>
    </row>
    <row r="15" spans="1:7">
      <c r="A15" s="19">
        <v>5</v>
      </c>
      <c r="B15" s="20" t="s">
        <v>40</v>
      </c>
      <c r="C15" s="47">
        <v>157</v>
      </c>
      <c r="D15" s="21">
        <v>6.2574730968513348E-2</v>
      </c>
      <c r="E15" s="47">
        <v>235</v>
      </c>
      <c r="F15" s="21">
        <v>8.642883413019492E-2</v>
      </c>
      <c r="G15" s="22">
        <v>-0.33191489361702131</v>
      </c>
    </row>
    <row r="16" spans="1:7">
      <c r="A16" s="23">
        <v>6</v>
      </c>
      <c r="B16" s="24" t="s">
        <v>57</v>
      </c>
      <c r="C16" s="48">
        <v>132</v>
      </c>
      <c r="D16" s="25">
        <v>5.2610601833399759E-2</v>
      </c>
      <c r="E16" s="48">
        <v>145</v>
      </c>
      <c r="F16" s="25">
        <v>5.3328429569694739E-2</v>
      </c>
      <c r="G16" s="26">
        <v>-8.9655172413793061E-2</v>
      </c>
    </row>
    <row r="17" spans="1:8">
      <c r="A17" s="19">
        <v>7</v>
      </c>
      <c r="B17" s="20" t="s">
        <v>45</v>
      </c>
      <c r="C17" s="47">
        <v>131</v>
      </c>
      <c r="D17" s="21">
        <v>5.2212036667995218E-2</v>
      </c>
      <c r="E17" s="47">
        <v>96</v>
      </c>
      <c r="F17" s="21">
        <v>3.5307098197866864E-2</v>
      </c>
      <c r="G17" s="22">
        <v>0.36458333333333326</v>
      </c>
    </row>
    <row r="18" spans="1:8">
      <c r="A18" s="23">
        <v>8</v>
      </c>
      <c r="B18" s="24" t="s">
        <v>44</v>
      </c>
      <c r="C18" s="48">
        <v>108</v>
      </c>
      <c r="D18" s="25">
        <v>4.3045037863690711E-2</v>
      </c>
      <c r="E18" s="48">
        <v>125</v>
      </c>
      <c r="F18" s="25">
        <v>4.597278411180581E-2</v>
      </c>
      <c r="G18" s="26">
        <v>-0.13600000000000001</v>
      </c>
    </row>
    <row r="19" spans="1:8">
      <c r="A19" s="19">
        <v>9</v>
      </c>
      <c r="B19" s="20" t="s">
        <v>42</v>
      </c>
      <c r="C19" s="47">
        <v>98</v>
      </c>
      <c r="D19" s="21">
        <v>3.9059386209645275E-2</v>
      </c>
      <c r="E19" s="47">
        <v>116</v>
      </c>
      <c r="F19" s="21">
        <v>4.2662743655755793E-2</v>
      </c>
      <c r="G19" s="22">
        <v>-0.15517241379310343</v>
      </c>
    </row>
    <row r="20" spans="1:8">
      <c r="A20" s="23">
        <v>10</v>
      </c>
      <c r="B20" s="24" t="s">
        <v>39</v>
      </c>
      <c r="C20" s="48">
        <v>96</v>
      </c>
      <c r="D20" s="25">
        <v>3.8262255878836186E-2</v>
      </c>
      <c r="E20" s="48">
        <v>159</v>
      </c>
      <c r="F20" s="25">
        <v>5.8477381390216993E-2</v>
      </c>
      <c r="G20" s="26">
        <v>-0.39622641509433965</v>
      </c>
    </row>
    <row r="21" spans="1:8">
      <c r="A21" s="19">
        <v>11</v>
      </c>
      <c r="B21" s="20" t="s">
        <v>63</v>
      </c>
      <c r="C21" s="47">
        <v>89</v>
      </c>
      <c r="D21" s="21">
        <v>3.5472299721004387E-2</v>
      </c>
      <c r="E21" s="47">
        <v>72</v>
      </c>
      <c r="F21" s="21">
        <v>2.6480323648400146E-2</v>
      </c>
      <c r="G21" s="22">
        <v>0.23611111111111116</v>
      </c>
    </row>
    <row r="22" spans="1:8">
      <c r="A22" s="23">
        <v>12</v>
      </c>
      <c r="B22" s="24" t="s">
        <v>68</v>
      </c>
      <c r="C22" s="48">
        <v>85</v>
      </c>
      <c r="D22" s="25">
        <v>3.387803905938621E-2</v>
      </c>
      <c r="E22" s="48">
        <v>55</v>
      </c>
      <c r="F22" s="25">
        <v>2.0228025009194558E-2</v>
      </c>
      <c r="G22" s="26">
        <v>0.54545454545454541</v>
      </c>
    </row>
    <row r="23" spans="1:8">
      <c r="A23" s="19">
        <v>13</v>
      </c>
      <c r="B23" s="20" t="s">
        <v>67</v>
      </c>
      <c r="C23" s="47">
        <v>70</v>
      </c>
      <c r="D23" s="21">
        <v>2.7899561578318056E-2</v>
      </c>
      <c r="E23" s="47">
        <v>79</v>
      </c>
      <c r="F23" s="21">
        <v>2.9054799558661273E-2</v>
      </c>
      <c r="G23" s="22">
        <v>-0.11392405063291144</v>
      </c>
    </row>
    <row r="24" spans="1:8">
      <c r="A24" s="23">
        <v>14</v>
      </c>
      <c r="B24" s="24" t="s">
        <v>66</v>
      </c>
      <c r="C24" s="48">
        <v>38</v>
      </c>
      <c r="D24" s="25">
        <v>1.5145476285372659E-2</v>
      </c>
      <c r="E24" s="48">
        <v>43</v>
      </c>
      <c r="F24" s="25">
        <v>1.58146377344612E-2</v>
      </c>
      <c r="G24" s="26">
        <v>-0.11627906976744184</v>
      </c>
    </row>
    <row r="25" spans="1:8">
      <c r="A25" s="19">
        <v>15</v>
      </c>
      <c r="B25" s="20" t="s">
        <v>101</v>
      </c>
      <c r="C25" s="47">
        <v>23</v>
      </c>
      <c r="D25" s="21">
        <v>9.1669988043045041E-3</v>
      </c>
      <c r="E25" s="47">
        <v>24</v>
      </c>
      <c r="F25" s="21">
        <v>8.826774549466716E-3</v>
      </c>
      <c r="G25" s="22">
        <v>-4.166666666666663E-2</v>
      </c>
    </row>
    <row r="26" spans="1:8" hidden="1">
      <c r="A26" s="19"/>
      <c r="B26" s="20"/>
      <c r="C26" s="47"/>
      <c r="D26" s="28"/>
      <c r="E26" s="47"/>
      <c r="F26" s="28"/>
      <c r="G26" s="28"/>
    </row>
    <row r="27" spans="1:8">
      <c r="A27" s="42"/>
      <c r="B27" s="30" t="s">
        <v>94</v>
      </c>
      <c r="C27" s="49">
        <f>C28-SUM(C11:C25)</f>
        <v>133</v>
      </c>
      <c r="D27" s="31">
        <f>C27/C28</f>
        <v>5.3009166998804307E-2</v>
      </c>
      <c r="E27" s="49">
        <f>E28-SUM(E11:E25)</f>
        <v>214</v>
      </c>
      <c r="F27" s="31">
        <f>E27/E28</f>
        <v>7.8705406399411551E-2</v>
      </c>
      <c r="G27" s="32">
        <f>C27/E27-1</f>
        <v>-0.37850467289719625</v>
      </c>
    </row>
    <row r="28" spans="1:8">
      <c r="A28" s="33"/>
      <c r="B28" s="34" t="s">
        <v>95</v>
      </c>
      <c r="C28" s="50">
        <v>2509</v>
      </c>
      <c r="D28" s="35">
        <v>1</v>
      </c>
      <c r="E28" s="50">
        <v>2719</v>
      </c>
      <c r="F28" s="35">
        <v>1</v>
      </c>
      <c r="G28" s="36">
        <v>-7.7234277307833721E-2</v>
      </c>
    </row>
    <row r="29" spans="1:8">
      <c r="A29" s="51" t="s">
        <v>69</v>
      </c>
      <c r="H29" s="51"/>
    </row>
    <row r="30" spans="1:8">
      <c r="A30" s="10" t="s">
        <v>46</v>
      </c>
    </row>
    <row r="31" spans="1:8">
      <c r="A31" s="7" t="s">
        <v>53</v>
      </c>
    </row>
    <row r="32" spans="1:8">
      <c r="A32" s="52" t="s">
        <v>70</v>
      </c>
    </row>
    <row r="33" spans="1:1" ht="14.4">
      <c r="A33" s="9" t="s">
        <v>52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26:G27">
    <cfRule type="cellIs" dxfId="7" priority="12" operator="lessThan">
      <formula>0</formula>
    </cfRule>
  </conditionalFormatting>
  <conditionalFormatting sqref="C26:G26">
    <cfRule type="cellIs" dxfId="6" priority="11" operator="equal">
      <formula>0</formula>
    </cfRule>
  </conditionalFormatting>
  <conditionalFormatting sqref="G11:G15">
    <cfRule type="cellIs" dxfId="5" priority="6" operator="lessThan">
      <formula>0</formula>
    </cfRule>
  </conditionalFormatting>
  <conditionalFormatting sqref="G16:G25">
    <cfRule type="cellIs" dxfId="4" priority="5" operator="lessThan">
      <formula>0</formula>
    </cfRule>
  </conditionalFormatting>
  <conditionalFormatting sqref="D11:D25 F11:G25">
    <cfRule type="cellIs" dxfId="3" priority="4" operator="equal">
      <formula>0</formula>
    </cfRule>
  </conditionalFormatting>
  <conditionalFormatting sqref="C11:C25">
    <cfRule type="cellIs" dxfId="2" priority="3" operator="equal">
      <formula>0</formula>
    </cfRule>
  </conditionalFormatting>
  <conditionalFormatting sqref="E11:E25">
    <cfRule type="cellIs" dxfId="1" priority="2" operator="equal">
      <formula>0</formula>
    </cfRule>
  </conditionalFormatting>
  <conditionalFormatting sqref="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General tables</vt:lpstr>
      <vt:lpstr>Trailers&amp;Semi.Trail GVW&gt;3,5T</vt:lpstr>
      <vt:lpstr>Semi-Trailers GVW&gt;3,5T</vt:lpstr>
      <vt:lpstr>Light Trailers</vt:lpstr>
      <vt:lpstr>Agri.Trailers</vt:lpstr>
      <vt:lpstr>Agri.Tractors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2023-04-11T05:11:41Z</dcterms:modified>
</cp:coreProperties>
</file>